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500" activeTab="0"/>
  </bookViews>
  <sheets>
    <sheet name="Ent. ben. Galicia 2023 " sheetId="1" r:id="rId1"/>
    <sheet name="Modificaciones" sheetId="2" r:id="rId2"/>
    <sheet name="Altas" sheetId="3" r:id="rId3"/>
    <sheet name="Bajas" sheetId="4" r:id="rId4"/>
  </sheets>
  <definedNames>
    <definedName name="_xlnm._FilterDatabase" localSheetId="0" hidden="1">'Ent. ben. Galicia 2023 '!$U$1:$U$369</definedName>
    <definedName name="ENTIDADES_BENÉFICAS_GALICIA_20090624" localSheetId="1">'Modificaciones'!$A$1:$V$180</definedName>
    <definedName name="ENTIDADES_BENÉFICAS_GALICIA_20090624">'Ent. ben. Galicia 2023 '!$A$1:$V$367</definedName>
    <definedName name="Excel_BuiltIn__FilterDatabase" localSheetId="0">'Ent. ben. Galicia 2023 '!$U$1:$U$386</definedName>
  </definedNames>
  <calcPr fullCalcOnLoad="1"/>
</workbook>
</file>

<file path=xl/sharedStrings.xml><?xml version="1.0" encoding="utf-8"?>
<sst xmlns="http://schemas.openxmlformats.org/spreadsheetml/2006/main" count="4049" uniqueCount="2388">
  <si>
    <t>CÓDIGO</t>
  </si>
  <si>
    <t>CIF/NIF</t>
  </si>
  <si>
    <t>NOMBRE</t>
  </si>
  <si>
    <t>DIRECCIÓN</t>
  </si>
  <si>
    <t>CÓDIGO POSTAL</t>
  </si>
  <si>
    <t>FAX</t>
  </si>
  <si>
    <t>CORREO ELECTRÓNICO</t>
  </si>
  <si>
    <t>PERSONA DE CONTACTO</t>
  </si>
  <si>
    <t>NOMBRE DE LA LOCALIDAD</t>
  </si>
  <si>
    <t>NOMBRE DE LA PROVINCIA</t>
  </si>
  <si>
    <t>Nº DE CENTROS</t>
  </si>
  <si>
    <t>Nº MEDIO DE PERSONAS ASISTIDAS POR DÍA</t>
  </si>
  <si>
    <t>CAPACIDAD ALMACENAMIENTO FRIGORÍFICO Y MEDIDA UTILIZADA</t>
  </si>
  <si>
    <t>CAPACIDAD ALMACENAMIENTO NO FRIGORÍFICO Y MEDIDA UTILIZADA</t>
  </si>
  <si>
    <t>ORGANISMO QUE AUTORIZA</t>
  </si>
  <si>
    <t>FECHA DE ALTA</t>
  </si>
  <si>
    <t>FECHA DE BAJA</t>
  </si>
  <si>
    <t>FECHA DE MODIFICACIÓN</t>
  </si>
  <si>
    <t>CÓDIGO DE LA ORGANIZACIÓN CARITATIVA A LA QUE ESTÁ ASOCIADA</t>
  </si>
  <si>
    <t>OBSERVACIONES</t>
  </si>
  <si>
    <t>111510048</t>
  </si>
  <si>
    <t>G15526338</t>
  </si>
  <si>
    <t>BANCO DE ALIMENTOS DE A CORUÑA</t>
  </si>
  <si>
    <t>C/ CARDENAL CISNEROS, 65</t>
  </si>
  <si>
    <t>15007</t>
  </si>
  <si>
    <t>981232333</t>
  </si>
  <si>
    <t>881898806</t>
  </si>
  <si>
    <t>BANCORUNA@QMAIL.COM</t>
  </si>
  <si>
    <t>FERNANDO SIMÓN</t>
  </si>
  <si>
    <t>A CORUÑA</t>
  </si>
  <si>
    <t>0</t>
  </si>
  <si>
    <t>10000 KG</t>
  </si>
  <si>
    <t>XUNTA DE GALICIA</t>
  </si>
  <si>
    <t>111510049</t>
  </si>
  <si>
    <t>R1500294B</t>
  </si>
  <si>
    <t>CÁRITAS DIOCESANAS DE MONDOÑEDO - FERROL</t>
  </si>
  <si>
    <t>C/ MAGDALENA, 221</t>
  </si>
  <si>
    <t>15402</t>
  </si>
  <si>
    <t>direccion.cdmondonedo@caritas.es</t>
  </si>
  <si>
    <t>JOSEFINA REBES TORRA</t>
  </si>
  <si>
    <t>FERROL</t>
  </si>
  <si>
    <t>MINISTERIO DE JUSTICIA</t>
  </si>
  <si>
    <t>G15859911</t>
  </si>
  <si>
    <t>FUNDACIÓN AMIGOS DE GALICIA</t>
  </si>
  <si>
    <t>AVENIDA DE LUGO, 123</t>
  </si>
  <si>
    <t>INFORMACION@FUNDACIONAMIGOSDEGALICIA.ORG</t>
  </si>
  <si>
    <t>NOELIA ROMERO GÓMEZ</t>
  </si>
  <si>
    <t>SANTIAGO DE COMPOSTELA</t>
  </si>
  <si>
    <t>58939 KG</t>
  </si>
  <si>
    <t>187259 KG</t>
  </si>
  <si>
    <t>G70260906</t>
  </si>
  <si>
    <t>BANCO DE ALIMENTOS RÍAS ALTAS</t>
  </si>
  <si>
    <t>Lugar de San José, 41 – Meicende</t>
  </si>
  <si>
    <t>balrial@balrial.org</t>
  </si>
  <si>
    <t>Luis López-Jamar Martínez</t>
  </si>
  <si>
    <t>A Coruña</t>
  </si>
  <si>
    <t>90 m³</t>
  </si>
  <si>
    <t>800 m²</t>
  </si>
  <si>
    <t>G70450820</t>
  </si>
  <si>
    <t>ASOCIACIÓN BANCO DE ALIMENTOS DE SANTIAGO DE COMPOSTELA</t>
  </si>
  <si>
    <t>RÚA ILDEFONSO SÁNCHEZ MERA, 4, BAJO</t>
  </si>
  <si>
    <t>santiago@fegaban.es</t>
  </si>
  <si>
    <t>CARLOS YAÑEZ MIRAGAYA</t>
  </si>
  <si>
    <t>80 m³</t>
  </si>
  <si>
    <t>3800 m²</t>
  </si>
  <si>
    <t>111520050</t>
  </si>
  <si>
    <t>R1500053B</t>
  </si>
  <si>
    <t>RESIDENCIA DE MAYORES MEU LAR (B.A.R.A.)</t>
  </si>
  <si>
    <t>C/ANTONIO PEREIRA, 1-3, 1º</t>
  </si>
  <si>
    <t>meularcaritas@terra.com</t>
  </si>
  <si>
    <t>BEATRIZ VILARIÑO GALINDO</t>
  </si>
  <si>
    <t>80 KG</t>
  </si>
  <si>
    <t>120 KG</t>
  </si>
  <si>
    <t>G15039670</t>
  </si>
  <si>
    <t>FUNDACIÓN ROMERO BLANCO MONROY (B.A.S.C.)</t>
  </si>
  <si>
    <t>C/ CAMPO DE LAS RUEDAS, 14</t>
  </si>
  <si>
    <t>15200</t>
  </si>
  <si>
    <t>981821702</t>
  </si>
  <si>
    <t>residencia@fromeroblanco-monroy.org</t>
  </si>
  <si>
    <t>LAURA GONZÁLEZ</t>
  </si>
  <si>
    <t>NOIA</t>
  </si>
  <si>
    <t>4,61 METROS CUADRADOS</t>
  </si>
  <si>
    <t>29 METROS CUADRADOS</t>
  </si>
  <si>
    <t>XUNTA GALICIA</t>
  </si>
  <si>
    <t>111520052</t>
  </si>
  <si>
    <t>R1500299A</t>
  </si>
  <si>
    <t>PÍA UNIÓN LA OBRA DE LA SEÑORA (B.A.R.A.)</t>
  </si>
  <si>
    <t>TRAVESÍA DE LOS ROSALES, S/N</t>
  </si>
  <si>
    <t>LAOBRADELASEÑORA@HOTMAIL.COM</t>
  </si>
  <si>
    <t>ELOY BARREIRA BASCOY</t>
  </si>
  <si>
    <t>7 METROS CÚBICOS</t>
  </si>
  <si>
    <t>30 METROS CÚBICOS</t>
  </si>
  <si>
    <t>111520053</t>
  </si>
  <si>
    <t>Carmelitas Descalzas A Coruña (B.A.R.A.)</t>
  </si>
  <si>
    <t>EIRÍS DE ARRIBA, 39</t>
  </si>
  <si>
    <t>MARÍA ANDREA VILA CABANA</t>
  </si>
  <si>
    <t>111510051</t>
  </si>
  <si>
    <t>111520056</t>
  </si>
  <si>
    <t>R1500021I</t>
  </si>
  <si>
    <t>IGLESIA EVANGÉLICA (B.A.C.)</t>
  </si>
  <si>
    <t>FRANCISCO AÑÓN, 9, 1º BAJO</t>
  </si>
  <si>
    <t>CUERPOGALICIA@SPA.SALVATIONARMY.ORG</t>
  </si>
  <si>
    <t>DANILO BAPTISTA</t>
  </si>
  <si>
    <t>111520057</t>
  </si>
  <si>
    <t>R1500234H</t>
  </si>
  <si>
    <t>HERMANAS CLARISAS CAPUCHINAS (B.A.R.A.)</t>
  </si>
  <si>
    <t>R/ CAMIÑO DAS CAMELIAS, 4</t>
  </si>
  <si>
    <t>capuchinas-galicia@hotmail.com</t>
  </si>
  <si>
    <t>MARÍA DEL CARMEN VÁZQUEZ PÉREZ</t>
  </si>
  <si>
    <t>OLEIROS</t>
  </si>
  <si>
    <t>4 METROS CÚBICOS</t>
  </si>
  <si>
    <t>600 METROS CÚBICOS</t>
  </si>
  <si>
    <t>111520058</t>
  </si>
  <si>
    <t>G15340636</t>
  </si>
  <si>
    <t>FUNDACIÓN RAIOLA (B.A.R.A.)</t>
  </si>
  <si>
    <t>GUILIADE, 116</t>
  </si>
  <si>
    <t>FUNDACIONRAIOLA@GMAIL.COM</t>
  </si>
  <si>
    <t>LUZ MILAGROS SANDOVAL BUSTOS</t>
  </si>
  <si>
    <t>BETANZOS</t>
  </si>
  <si>
    <t>7 METROS CUADRADOS</t>
  </si>
  <si>
    <t>25 METROS CUADRADOS</t>
  </si>
  <si>
    <t>111520059</t>
  </si>
  <si>
    <t>G15561301</t>
  </si>
  <si>
    <t>FUNDACIÓN HOGAR SANTA LUCÍA (B.A.R.A.)</t>
  </si>
  <si>
    <t>CARRETERA DE VISMA A MAZAIDO, 129</t>
  </si>
  <si>
    <t>hogarsantalucia@yahoo.es</t>
  </si>
  <si>
    <t>MARÍA ENCARNACIÓN HERRERO CABEZÓN</t>
  </si>
  <si>
    <t>1,3 METROS CÚBICOS</t>
  </si>
  <si>
    <t>8,5 METROS CUADRADOS</t>
  </si>
  <si>
    <t>111520060</t>
  </si>
  <si>
    <t>G82262932</t>
  </si>
  <si>
    <t>FUNDACIÓN ADRA CORUÑA (B.A.R.A.)</t>
  </si>
  <si>
    <t>R/ Cardenal Cisneros, 65</t>
  </si>
  <si>
    <t>acoruna@adra-es.org</t>
  </si>
  <si>
    <t>Ana Álvarez</t>
  </si>
  <si>
    <t>20 METROS CÚBICOS</t>
  </si>
  <si>
    <t>MINISTERIO DE TRABAJO</t>
  </si>
  <si>
    <t>111520061</t>
  </si>
  <si>
    <t>G15028863</t>
  </si>
  <si>
    <t>COCINA ECONÓMICA DE SANTIAGO (B.A.S.C.)</t>
  </si>
  <si>
    <t>R/ TRAVIESA, 13</t>
  </si>
  <si>
    <t>15704</t>
  </si>
  <si>
    <t>981581028</t>
  </si>
  <si>
    <t>cocinasanti@yahoo.es</t>
  </si>
  <si>
    <t>MARÍA ESTHER SEOANE</t>
  </si>
  <si>
    <t>3500 KG</t>
  </si>
  <si>
    <t>1000 KG</t>
  </si>
  <si>
    <t>R1500278E</t>
  </si>
  <si>
    <t>Carmelitas Descalzas Santiago de Compostela (B.A.S.C.)</t>
  </si>
  <si>
    <t>R/ SANTA CLARA, 8</t>
  </si>
  <si>
    <t>15780</t>
  </si>
  <si>
    <t>carmelocompostela@yahoo.es</t>
  </si>
  <si>
    <t>E. MÓNICA ARMENTIA</t>
  </si>
  <si>
    <t>150 KG</t>
  </si>
  <si>
    <t>350 KG</t>
  </si>
  <si>
    <t>111520063</t>
  </si>
  <si>
    <t>G15507171</t>
  </si>
  <si>
    <t>ECODESARROLLO GAIA (B.A.R.A.)</t>
  </si>
  <si>
    <t>R/ ANTÓN PEREIRA, 3, BAJO</t>
  </si>
  <si>
    <t>edgaia81@gmail.com</t>
  </si>
  <si>
    <t>CHINI Y MITO</t>
  </si>
  <si>
    <t>111520064</t>
  </si>
  <si>
    <t>V15279219</t>
  </si>
  <si>
    <t>COMITÉ ANTISIDA DA CORUÑA - CASCO (B.A.R.A.)</t>
  </si>
  <si>
    <t>R/ PADRE SARMIENTO, 24, BAJO</t>
  </si>
  <si>
    <t>15005</t>
  </si>
  <si>
    <t>comicasco@gmail.com</t>
  </si>
  <si>
    <t>SONIA VALBUENA GARCÍA, IVÁN CASANOVA</t>
  </si>
  <si>
    <t>4000 KG</t>
  </si>
  <si>
    <t>111520065</t>
  </si>
  <si>
    <t>R1500032F</t>
  </si>
  <si>
    <t>FILLAS DA CARIDADE DE SAN VICENTE DE PAUL (B.A.S.C.)</t>
  </si>
  <si>
    <t>C/ MAGDALENA, 20 - ESCARABOTE</t>
  </si>
  <si>
    <t>15992</t>
  </si>
  <si>
    <t>981844731</t>
  </si>
  <si>
    <t>981848941</t>
  </si>
  <si>
    <t>GUARDERIAESCAB@WANADOO.ES</t>
  </si>
  <si>
    <t>FCA. MONSERRAT ALEXANDRE</t>
  </si>
  <si>
    <t>BOIRO</t>
  </si>
  <si>
    <t>5 m³</t>
  </si>
  <si>
    <t>50 m²</t>
  </si>
  <si>
    <t>111520066</t>
  </si>
  <si>
    <t>R1500020A</t>
  </si>
  <si>
    <t>CÁRITAS PARROQUIAL SAN FRANCISCO JAVIER (B.A.R.A.)</t>
  </si>
  <si>
    <t>R/ MONASTERIO DE BERGONDO, S/N</t>
  </si>
  <si>
    <t>jporraspose@yahoo.es</t>
  </si>
  <si>
    <t>JOAQUÍN OTERO MÉNDEZ</t>
  </si>
  <si>
    <t>0,1 m3</t>
  </si>
  <si>
    <t>50 m2</t>
  </si>
  <si>
    <t>111520067</t>
  </si>
  <si>
    <t>G15031537</t>
  </si>
  <si>
    <t>ASOCIACIÓN ASPAS (B.A.S.C.)</t>
  </si>
  <si>
    <t>RÚA STA. TERESA DE JORNET, 19</t>
  </si>
  <si>
    <t>15890</t>
  </si>
  <si>
    <t>981582050</t>
  </si>
  <si>
    <t>981552038</t>
  </si>
  <si>
    <t>aspas@asociacionaspas.org</t>
  </si>
  <si>
    <t>ANTONIO JAVIER GARCÍA SÁNCHEZ</t>
  </si>
  <si>
    <t>50 METROS CÚBICOS</t>
  </si>
  <si>
    <t>70 METROS CUADRADOS</t>
  </si>
  <si>
    <t>MINISTERIO DEL INTERIOR</t>
  </si>
  <si>
    <t>111520069</t>
  </si>
  <si>
    <t>R1500065F</t>
  </si>
  <si>
    <t>RELIGIOSAS OBLATAS DEL SANTÍSIMO REDENTOR (B.A.R.A.)</t>
  </si>
  <si>
    <t>R/ OBLATAS, 75</t>
  </si>
  <si>
    <t>15705</t>
  </si>
  <si>
    <t>osrconcefer@yahoo.es</t>
  </si>
  <si>
    <t>CONCEPCIÓN FERNÁNDEZ</t>
  </si>
  <si>
    <t>200 KG</t>
  </si>
  <si>
    <t>MINISTERIO DE SANIDAD</t>
  </si>
  <si>
    <t>111520070</t>
  </si>
  <si>
    <t>R1500052D</t>
  </si>
  <si>
    <t>HERMANITAS DE LOS ANCIANOS DESAMPARADOS (B.A.S.C.)</t>
  </si>
  <si>
    <t>RÚA STA. TERESA JORNET, 17</t>
  </si>
  <si>
    <t>981587699</t>
  </si>
  <si>
    <t>981573757</t>
  </si>
  <si>
    <t>santiago@hermanitas.es</t>
  </si>
  <si>
    <t>GUADALUPE PAZ SALGADO</t>
  </si>
  <si>
    <t>20000 KG</t>
  </si>
  <si>
    <t>111520071</t>
  </si>
  <si>
    <t>G15028855</t>
  </si>
  <si>
    <t>ASPRONAGA (B.A.R.A.)</t>
  </si>
  <si>
    <t>C/ PEREZ LUGÍN, 10</t>
  </si>
  <si>
    <t>15011</t>
  </si>
  <si>
    <t>981145418</t>
  </si>
  <si>
    <t>981145797</t>
  </si>
  <si>
    <t>asociacion@aspronaga.net</t>
  </si>
  <si>
    <t>REYES Y OLALLA</t>
  </si>
  <si>
    <t>2000 KG</t>
  </si>
  <si>
    <t>111520072</t>
  </si>
  <si>
    <t>G15031529</t>
  </si>
  <si>
    <t>ASPACE (B.A.R.A.)</t>
  </si>
  <si>
    <t>CASTELIÑO, 24 - OSEDO</t>
  </si>
  <si>
    <t>15160</t>
  </si>
  <si>
    <t>981610312</t>
  </si>
  <si>
    <t>981610359</t>
  </si>
  <si>
    <t>ASPACECORUNA@ASPACECORUNA.E.TELEFONICA.NET</t>
  </si>
  <si>
    <t>EULOGIO LÓPEZ</t>
  </si>
  <si>
    <t>SADA</t>
  </si>
  <si>
    <t>850 KG</t>
  </si>
  <si>
    <t>111520073</t>
  </si>
  <si>
    <t>R1500110J</t>
  </si>
  <si>
    <t>CENTRO PAI MENNI HERMANAS HOSPITALARIAS (B.A.R.A.)</t>
  </si>
  <si>
    <t>CTRA. DE SANTIAGO, S/N</t>
  </si>
  <si>
    <t>15300</t>
  </si>
  <si>
    <t>981770056</t>
  </si>
  <si>
    <t>981770050</t>
  </si>
  <si>
    <t>mjbernardez@paimenni.org</t>
  </si>
  <si>
    <t>MARISÉ</t>
  </si>
  <si>
    <t>40 METROS CÚBICOS</t>
  </si>
  <si>
    <t>500 METROS CÚBICOS</t>
  </si>
  <si>
    <t>111520074</t>
  </si>
  <si>
    <t>G15074743</t>
  </si>
  <si>
    <t>INSTITUCIÓN BENÉFICO SOCIAL PADRE RUBINOS (B.A.R.A.)</t>
  </si>
  <si>
    <t>RONDA DE OUTEIRO, 325</t>
  </si>
  <si>
    <t>981273558</t>
  </si>
  <si>
    <t>serviciosinternos@padrerubinos.org</t>
  </si>
  <si>
    <t>CLARA Y MARCOS</t>
  </si>
  <si>
    <t>138,32 m3</t>
  </si>
  <si>
    <t>395 m3</t>
  </si>
  <si>
    <t>111520075</t>
  </si>
  <si>
    <t>R1500059I</t>
  </si>
  <si>
    <t>RESIDENCIA NUESTRA SEÑORA DE LAS VIRTUDES (B.A.R.A.)</t>
  </si>
  <si>
    <t>AVDA. CORUÑA, 5</t>
  </si>
  <si>
    <t>15600</t>
  </si>
  <si>
    <t>981430071</t>
  </si>
  <si>
    <t>981430403</t>
  </si>
  <si>
    <t>RESIPONTEDEUME@YAHOO.ES</t>
  </si>
  <si>
    <t>JESÚS VÁZQUEZ</t>
  </si>
  <si>
    <t>PONTEDEUME</t>
  </si>
  <si>
    <t>27 METROS CÚBICOS</t>
  </si>
  <si>
    <t>20,4 METROS CÚBICOS</t>
  </si>
  <si>
    <t>111520077</t>
  </si>
  <si>
    <t>R1500230F</t>
  </si>
  <si>
    <t>TERCIARIOS CAPUCHINOS - ASOCIACIÓN AGARIMO (B.A.R.A.)</t>
  </si>
  <si>
    <t>R/ PADRE VILLA, 30</t>
  </si>
  <si>
    <t>15142</t>
  </si>
  <si>
    <t>981600555</t>
  </si>
  <si>
    <t>981600480</t>
  </si>
  <si>
    <t>TCAGARIMO@AMIGONIANOS.ORG</t>
  </si>
  <si>
    <t>DELFÍN PEREDA BARREDO</t>
  </si>
  <si>
    <t>ARTEIXO</t>
  </si>
  <si>
    <t>12 METROS CÚBICOS</t>
  </si>
  <si>
    <t>105 METROS CÚBICOS</t>
  </si>
  <si>
    <t>111520078</t>
  </si>
  <si>
    <t>FUNDACIÓN ADRA FERROL (B.A.R.A.)</t>
  </si>
  <si>
    <t>R/ BREOGÁN, 53-55 BAJO – ENTRESUELO</t>
  </si>
  <si>
    <t>15401</t>
  </si>
  <si>
    <t>ADRAFERROL@GMAIL.COM</t>
  </si>
  <si>
    <t>CARLOS Y ÁNGELA</t>
  </si>
  <si>
    <t>3 METROS CÚBICOS</t>
  </si>
  <si>
    <t>111520079</t>
  </si>
  <si>
    <t>G15072010</t>
  </si>
  <si>
    <t>ASFEDRO (B.A.R.A.)</t>
  </si>
  <si>
    <t>R/ CÁDIZ, 17</t>
  </si>
  <si>
    <t>15406</t>
  </si>
  <si>
    <t>981319574</t>
  </si>
  <si>
    <t>ct.oconfurco@gmail.com</t>
  </si>
  <si>
    <t>OLAIA SALORIO</t>
  </si>
  <si>
    <t>AYUNTAMIENTO FERROL</t>
  </si>
  <si>
    <t>111520080</t>
  </si>
  <si>
    <t>R1500019C</t>
  </si>
  <si>
    <t>CENTRO PARROQUIAL SAN JULIÁN (C.D.)</t>
  </si>
  <si>
    <t>C/ IGLESIA, S/N</t>
  </si>
  <si>
    <t>981354725</t>
  </si>
  <si>
    <t>981109777</t>
  </si>
  <si>
    <t>ECONOMODE@MONDONEDOFERROL.ORG</t>
  </si>
  <si>
    <t>RAMÓN OTERO</t>
  </si>
  <si>
    <t>111520081</t>
  </si>
  <si>
    <t>R1500088H</t>
  </si>
  <si>
    <t>RELIGIOSAS DE MARÍA INMACULADA SANTIAGO DE COMPOSTELA (B.A.S.C.)</t>
  </si>
  <si>
    <t>C/ RÚA NUEVA, 9</t>
  </si>
  <si>
    <t>981581166</t>
  </si>
  <si>
    <t>981581475</t>
  </si>
  <si>
    <t>marinvil_1@hotmail.com</t>
  </si>
  <si>
    <t>PAULINA UREÑA</t>
  </si>
  <si>
    <t>30 m³</t>
  </si>
  <si>
    <t>MINISTERIO JUSTICIA</t>
  </si>
  <si>
    <t>111520082</t>
  </si>
  <si>
    <t>G15063092</t>
  </si>
  <si>
    <t>ASOCIACIÓN ASPADEX (B.A.R.A.)</t>
  </si>
  <si>
    <t>LUGAR VILAR DE TOBA, 125</t>
  </si>
  <si>
    <t>15270</t>
  </si>
  <si>
    <t>981745381</t>
  </si>
  <si>
    <t>aspadex.asociacion@gmail.com</t>
  </si>
  <si>
    <t>CONCHA SEOANE LOPEZ</t>
  </si>
  <si>
    <t>CEE</t>
  </si>
  <si>
    <t>1600 KG</t>
  </si>
  <si>
    <t>1200 KG</t>
  </si>
  <si>
    <t>GOBIERNO CIVIL CORUÑA</t>
  </si>
  <si>
    <t>111520083</t>
  </si>
  <si>
    <t>G15747678</t>
  </si>
  <si>
    <t>ASOCIACIÓN AMICOS (B.A.S.C.)</t>
  </si>
  <si>
    <t>Lugar de Comoxo, s/n</t>
  </si>
  <si>
    <t>981835921</t>
  </si>
  <si>
    <t>asociacion@amicos.org</t>
  </si>
  <si>
    <t>ESTHER VIDAL Y XOAN ESPAÑA</t>
  </si>
  <si>
    <t>8 METROS CÚBICOS</t>
  </si>
  <si>
    <t>111520084</t>
  </si>
  <si>
    <t>CENTRO PARROQUIAL NUESTRA SEÑORA DEL SOCORRO (C.D.)</t>
  </si>
  <si>
    <t>R/ SOCORRO</t>
  </si>
  <si>
    <t>981352339</t>
  </si>
  <si>
    <t>CDMONDONEDO@CARITAS.ES</t>
  </si>
  <si>
    <t>MAITE FERNÁNDEZ</t>
  </si>
  <si>
    <t>111520085</t>
  </si>
  <si>
    <t>R1500281I</t>
  </si>
  <si>
    <t>CONVENTO DOMINICAS DE BELVÍS (B.A.R.A.)</t>
  </si>
  <si>
    <t>PLAZA DE BELVÍS, 2</t>
  </si>
  <si>
    <t>15703</t>
  </si>
  <si>
    <t>981587670</t>
  </si>
  <si>
    <t>981562607</t>
  </si>
  <si>
    <t>comunidadbelvis@gmail.com</t>
  </si>
  <si>
    <t>MERCEDES MARÍA LAGO ESPERANTE</t>
  </si>
  <si>
    <t>8 m³</t>
  </si>
  <si>
    <t>49 m³</t>
  </si>
  <si>
    <t>111520086</t>
  </si>
  <si>
    <t>CÁRITAS INTERPARROQUIAL SERANTES, COVAS, ESMELLE Y SAN JORGE (C.D.)</t>
  </si>
  <si>
    <t>ANEIROS SERANTES</t>
  </si>
  <si>
    <t>15405</t>
  </si>
  <si>
    <t>anamariasequeiro@gmail.com</t>
  </si>
  <si>
    <t>ANA SEQUEIRO, FELIPE</t>
  </si>
  <si>
    <t>G70116215</t>
  </si>
  <si>
    <t>EL ORAJ AYUDA AL NECESITADO (B.A.S.C.)</t>
  </si>
  <si>
    <t>C/ PRINCIPAL, 30, 4º F</t>
  </si>
  <si>
    <t>moncha.eloraj@hotmail.com</t>
  </si>
  <si>
    <t>RAMONA VÁZQUEZ TORRADO</t>
  </si>
  <si>
    <t>300 m³</t>
  </si>
  <si>
    <t>FUNDACIÓN ADRA EL TEMPLE (B.A.R.A.)</t>
  </si>
  <si>
    <t>AVENIDA DE ÁNXEL FOLE, 11-13, BAJO – O TEMPLE</t>
  </si>
  <si>
    <t>adratempleespaña@gmail.com</t>
  </si>
  <si>
    <t>JULIÁN GARCÍA, ESPERANZA</t>
  </si>
  <si>
    <t>CAMBRE</t>
  </si>
  <si>
    <t>20 m²</t>
  </si>
  <si>
    <t>80 m²</t>
  </si>
  <si>
    <t>111520090</t>
  </si>
  <si>
    <t>R1500018E</t>
  </si>
  <si>
    <t>CONVENTO DE SANTA CLARA (B.A.S.C.)</t>
  </si>
  <si>
    <t>C/ SANTA CLARA, 23</t>
  </si>
  <si>
    <t>981583888</t>
  </si>
  <si>
    <t>conventosantaclarasantiago@planalfa.es</t>
  </si>
  <si>
    <t>MARÍA CONSUELO FORDE HERRERO</t>
  </si>
  <si>
    <t>30,63 METROS CÚBICOS</t>
  </si>
  <si>
    <t>R1500146D</t>
  </si>
  <si>
    <t>SIERVAS DE MARÍA (B.A.R.A.)</t>
  </si>
  <si>
    <t>R/ PÉREZ LUGÍN, 8</t>
  </si>
  <si>
    <t>siervasdemarialacoruna@telefonica.net</t>
  </si>
  <si>
    <t>JESUSA FEIJOO</t>
  </si>
  <si>
    <t>500 KG</t>
  </si>
  <si>
    <t>R1500247J</t>
  </si>
  <si>
    <t>BETANIA DE JESÚS NAZARENO (B.A.R.A.)</t>
  </si>
  <si>
    <t>R/ CARDENAL CISNEROS, 29 B</t>
  </si>
  <si>
    <t>cocasaacogida@yahoo.es</t>
  </si>
  <si>
    <t>MARÍA DEL CARMEN FERREIRO GARCÍA</t>
  </si>
  <si>
    <t>300 KG</t>
  </si>
  <si>
    <t>R1500243I</t>
  </si>
  <si>
    <t>CASA COTTOLENGO DEL PADRE ALEGRE (B.A.S.C.)</t>
  </si>
  <si>
    <t>R/ COTTOLENGO, 1-3</t>
  </si>
  <si>
    <t>981590995</t>
  </si>
  <si>
    <t>santiago@cottolengopalegre.org</t>
  </si>
  <si>
    <t>ROSER PLANAS BADÍA</t>
  </si>
  <si>
    <t>10 METROS CÚBICOS</t>
  </si>
  <si>
    <t>15 METROS CÚBICOS</t>
  </si>
  <si>
    <t>111520095</t>
  </si>
  <si>
    <t>G15121254</t>
  </si>
  <si>
    <t>ASOCIACIÓN RENACER (B.A.R.A.)</t>
  </si>
  <si>
    <t>R/ SARGENTO PROVISIONAL, 33</t>
  </si>
  <si>
    <t>981249221</t>
  </si>
  <si>
    <t>renacer456@hotmail.com</t>
  </si>
  <si>
    <t>FELICIANO OTERO GONZÁLEZ</t>
  </si>
  <si>
    <t>R1500058A</t>
  </si>
  <si>
    <t>RESIDENCIA GARCÍA HERMANOS (B.A.R.A.)</t>
  </si>
  <si>
    <t>LUGAR DO COTO, 15</t>
  </si>
  <si>
    <t>981770010</t>
  </si>
  <si>
    <t>betanzos@hermanitas.es</t>
  </si>
  <si>
    <t>TRINIDAD CARBONERO ARRANZ</t>
  </si>
  <si>
    <t>6500 KG</t>
  </si>
  <si>
    <t>8000 KG</t>
  </si>
  <si>
    <t>111520097</t>
  </si>
  <si>
    <t>R1500060G</t>
  </si>
  <si>
    <t>RESIDENCIA HERMANITAS DE LOS ANCIANOS DESAMPARADOS (B.A.R.A.)</t>
  </si>
  <si>
    <t>C/ STA. TERESA JORNET, 4</t>
  </si>
  <si>
    <t>15009</t>
  </si>
  <si>
    <t>981202422</t>
  </si>
  <si>
    <t>981208970</t>
  </si>
  <si>
    <t>rstjcoruna@gmail.com</t>
  </si>
  <si>
    <t>MARÍA IGLESIAS PORTO</t>
  </si>
  <si>
    <t>300 METROS CÚBICOS</t>
  </si>
  <si>
    <t>111520098</t>
  </si>
  <si>
    <t>G15077225</t>
  </si>
  <si>
    <t>HOGAR DE SOR EUSEBIA (B.A.R.A.)</t>
  </si>
  <si>
    <t>LUGAR DE MAZAIDO, 38</t>
  </si>
  <si>
    <t>info@hogarsoreusebia.org</t>
  </si>
  <si>
    <t>VÍCTOR CASTILLO GODOS, AMPARO OTERO REY</t>
  </si>
  <si>
    <t>111520099</t>
  </si>
  <si>
    <t>R1500119A</t>
  </si>
  <si>
    <t>RELIGIOSAS DE MARÍA INMACULADA A CORUÑA (B.A.R.A.)</t>
  </si>
  <si>
    <t>R/ SANTIAGO, 1, BIS</t>
  </si>
  <si>
    <t>15001</t>
  </si>
  <si>
    <t>981213820</t>
  </si>
  <si>
    <t>casacor@planalfa.es</t>
  </si>
  <si>
    <t>ENCARNACIÓN AVILÉS</t>
  </si>
  <si>
    <t>111520100</t>
  </si>
  <si>
    <t>R1500089F</t>
  </si>
  <si>
    <t>RELIGIOSAS DE MARÍA INMACULADA MIÑO (B.A.R.A.)</t>
  </si>
  <si>
    <t>PAZO DE SAN PAIO, S/N - BAÑOBRE</t>
  </si>
  <si>
    <t>15639</t>
  </si>
  <si>
    <t>981782029</t>
  </si>
  <si>
    <t>981784363</t>
  </si>
  <si>
    <t>elisagende@yahoo.es</t>
  </si>
  <si>
    <t>ELISA GENDE FERNÁNDEZ</t>
  </si>
  <si>
    <t>MIÑO</t>
  </si>
  <si>
    <t>111520101</t>
  </si>
  <si>
    <t>G36786986</t>
  </si>
  <si>
    <t>REMAR (B.A.R.A.)</t>
  </si>
  <si>
    <t>R/ Ronda de Outeiro, 265</t>
  </si>
  <si>
    <t>981153089</t>
  </si>
  <si>
    <t>antoniopazos9@hotmail.com</t>
  </si>
  <si>
    <t>ANTONIO PAZOS COUTO</t>
  </si>
  <si>
    <t>200 METROS CÚBICOS</t>
  </si>
  <si>
    <t>G15028483</t>
  </si>
  <si>
    <t>COCINA ECONÓMICA DE LA CORUÑA (B.A.R.A.)</t>
  </si>
  <si>
    <t>R/ CORDELERÍA, 10</t>
  </si>
  <si>
    <t>981218781</t>
  </si>
  <si>
    <t>info@cocinaeconomica.org</t>
  </si>
  <si>
    <t>ÓSCAR CASTRO CORGO</t>
  </si>
  <si>
    <t>800 KG</t>
  </si>
  <si>
    <t>G15029176</t>
  </si>
  <si>
    <t>COCINA ECONÓMICA DE FERROL (B.A.R.A.)</t>
  </si>
  <si>
    <t>R/ RUBALCAVA, 29</t>
  </si>
  <si>
    <t>981350095</t>
  </si>
  <si>
    <t>ceconomica@gmail.com</t>
  </si>
  <si>
    <t>MARÍA SANJUÁN</t>
  </si>
  <si>
    <t>75 METROS CÚBICOS</t>
  </si>
  <si>
    <t>CÁRITAS SAN TIRSO DE OSEIRO (B.A.R.A.)</t>
  </si>
  <si>
    <t>R/TRAVESÍA DE SABÓN, 19 – OSEIRO</t>
  </si>
  <si>
    <t>joseriveiroferin@gmail.com</t>
  </si>
  <si>
    <t>JOSÉ RIVEIRO FERRÍN</t>
  </si>
  <si>
    <t>CENTRO BOANDANZA / CÁRITAS DIOCESANA SANTIAGO (B.A.R.A.)</t>
  </si>
  <si>
    <t>PARROQUIA DO SOCORRO, PRAZA DO PADRE GIL S/N</t>
  </si>
  <si>
    <t>caritasboandanza@yahoo.es</t>
  </si>
  <si>
    <t>MERCEDES CARRIÓN ROSENDE</t>
  </si>
  <si>
    <t>50 KG</t>
  </si>
  <si>
    <t>400 KG</t>
  </si>
  <si>
    <t>G45482023</t>
  </si>
  <si>
    <t>RESIDENCIA MI CASA (B.A.R.A.)</t>
  </si>
  <si>
    <t>C/ CORUÑA, 57</t>
  </si>
  <si>
    <t>residenciaferrol@edaddoradaclm.es</t>
  </si>
  <si>
    <t>NOEMI DINIS</t>
  </si>
  <si>
    <t>31,9 METROS CÚBICOS</t>
  </si>
  <si>
    <t>160 METROS CÚBICOS</t>
  </si>
  <si>
    <t>111520111</t>
  </si>
  <si>
    <t>R1500061E</t>
  </si>
  <si>
    <t>RESIDENCIA SAN JOSÉ (B.A.R.A.)</t>
  </si>
  <si>
    <t>CTRA. CASTILLA, 500</t>
  </si>
  <si>
    <t>981382430</t>
  </si>
  <si>
    <t>981380299</t>
  </si>
  <si>
    <t>tsnaron@hhaadd.org</t>
  </si>
  <si>
    <t>CÁNDIDA VILARIÑO VILARIÑO</t>
  </si>
  <si>
    <t>NARON</t>
  </si>
  <si>
    <t>100,80 METROS CÚBICOS</t>
  </si>
  <si>
    <t>111520112</t>
  </si>
  <si>
    <t>G15028889</t>
  </si>
  <si>
    <t>ASOCIACIÓN NUESTRA SEÑORA DE CHAMORRO (B.A.R.A.)</t>
  </si>
  <si>
    <t>15541</t>
  </si>
  <si>
    <t>981363427</t>
  </si>
  <si>
    <t>981363582</t>
  </si>
  <si>
    <t>CHAMORRO@ASOCIACIONCHAMORRO.ORG</t>
  </si>
  <si>
    <t>ISABEL</t>
  </si>
  <si>
    <t>MINISTERIO GOBERNACIÓN</t>
  </si>
  <si>
    <t>111520114</t>
  </si>
  <si>
    <t>G15258213</t>
  </si>
  <si>
    <t>FUNDACIÓN MONTE DO GOZO VAL DO DUBRA - PROXECTO HOME GALICIA (B.A.S.C.)</t>
  </si>
  <si>
    <t>CERNADAS – PORTOMOURO</t>
  </si>
  <si>
    <t>15871</t>
  </si>
  <si>
    <t>FMG@PROXECTOHOME.ORG</t>
  </si>
  <si>
    <t>RAMÓN GÓMEZ</t>
  </si>
  <si>
    <t>VAL DO DUBRA</t>
  </si>
  <si>
    <t>3000 KG</t>
  </si>
  <si>
    <t>111520115</t>
  </si>
  <si>
    <t>FUNDACIÓN MONTE DO GOZO OLEIROS - PROXECTO HOME GALICIA (B.A.R.A.)</t>
  </si>
  <si>
    <t>C/OCASO, 2 – BASTIAGUEIRO</t>
  </si>
  <si>
    <t>981295432</t>
  </si>
  <si>
    <t>981299788</t>
  </si>
  <si>
    <t>5000 KG</t>
  </si>
  <si>
    <t>111520116</t>
  </si>
  <si>
    <t>G39050984</t>
  </si>
  <si>
    <t>ASOCIACIÓN RETO A LA ESPERANZA SANTIAGO (B.A.R.A.)</t>
  </si>
  <si>
    <t>BARCIA, S/N - CACHEIRAS</t>
  </si>
  <si>
    <t>15886</t>
  </si>
  <si>
    <t>981819468</t>
  </si>
  <si>
    <t>981819379</t>
  </si>
  <si>
    <t>santiago@asociacionreto.org</t>
  </si>
  <si>
    <t>JESÚS VAAMONDE GONZÁLEZ</t>
  </si>
  <si>
    <t>130 METROS CÚBICOS</t>
  </si>
  <si>
    <t>111520117</t>
  </si>
  <si>
    <t>ASOCIACIÓN RETO A LA ESPERANZA A CORUÑA (B.A.R.A.)</t>
  </si>
  <si>
    <t>C/ ISAAC PERAL, 20 - BAJO</t>
  </si>
  <si>
    <t>15008</t>
  </si>
  <si>
    <t>981271708</t>
  </si>
  <si>
    <t>981273560</t>
  </si>
  <si>
    <t>ACORUNA@ASOCIACIONRETO.ORG</t>
  </si>
  <si>
    <t>JUAN CARLOS FERNÁNDEZ MARTÍNEZ</t>
  </si>
  <si>
    <t>150 METROS CÚBICOS</t>
  </si>
  <si>
    <t>300 METROS CUADRADOS</t>
  </si>
  <si>
    <t>111520118</t>
  </si>
  <si>
    <t>ASOCIACIÓN RETO A LA ESPERANZA FERROL (B.A.R.A.)</t>
  </si>
  <si>
    <t>PZA. SERANTELLOS, 50 – BAJO</t>
  </si>
  <si>
    <t>JAVIER</t>
  </si>
  <si>
    <t>125 METROS CÚBICOS</t>
  </si>
  <si>
    <t>111520119</t>
  </si>
  <si>
    <t>G15031669</t>
  </si>
  <si>
    <t>ASOCIACIÓN ASPABER (B.A.R.A.)</t>
  </si>
  <si>
    <t>A BREA, S/Nº</t>
  </si>
  <si>
    <t>981702606</t>
  </si>
  <si>
    <t>981755888</t>
  </si>
  <si>
    <t>aspaber@aspaber.com</t>
  </si>
  <si>
    <t>DOLORES FERNÁNDEZ</t>
  </si>
  <si>
    <t>CARBALLO</t>
  </si>
  <si>
    <t>111520120</t>
  </si>
  <si>
    <t>G15051741</t>
  </si>
  <si>
    <t>ASOCIACIÓN APADER (B.A.R.A.)</t>
  </si>
  <si>
    <t>LUGAR DE RÉGOA, S/N</t>
  </si>
  <si>
    <t>15358</t>
  </si>
  <si>
    <t>981481330</t>
  </si>
  <si>
    <t>981481279</t>
  </si>
  <si>
    <t>APADER@APADER.ES</t>
  </si>
  <si>
    <t>GONZALO LATORRE</t>
  </si>
  <si>
    <t>CEDEIRA</t>
  </si>
  <si>
    <t>3,25 METROS CÚBICOS</t>
  </si>
  <si>
    <t>111520121</t>
  </si>
  <si>
    <t>G15037070</t>
  </si>
  <si>
    <t>FUNDACIÓN SANTO HOSPITAL DE CARIDAD (B.A.R.A.)</t>
  </si>
  <si>
    <t>R/ PARDO BAZÁN, S/N</t>
  </si>
  <si>
    <t>981312500</t>
  </si>
  <si>
    <t>981326604</t>
  </si>
  <si>
    <t>secretaria@hjcardona.org</t>
  </si>
  <si>
    <t>LAURA</t>
  </si>
  <si>
    <t>111520122</t>
  </si>
  <si>
    <t>R1000082F</t>
  </si>
  <si>
    <t>RELIGIOSAS ESCLAVAS DEL SANTÍSIMO Y DE LA INMACULADA (B.A.R.A.)</t>
  </si>
  <si>
    <t>C/ EMILIO ANTÓN, 1-3</t>
  </si>
  <si>
    <t>981353350</t>
  </si>
  <si>
    <t>981350858</t>
  </si>
  <si>
    <t>FELISA BAUTISTA ARRANZ</t>
  </si>
  <si>
    <t>600 KG</t>
  </si>
  <si>
    <t>CÁRITAS PARROQUIAL SANTA MARÍA LA ANTIGUA (B.A.S.C.)</t>
  </si>
  <si>
    <t>R/ SAN ROQUE, 16, 3º H</t>
  </si>
  <si>
    <t>caritas_caraminal@hotmail.com</t>
  </si>
  <si>
    <t>MANUEL PÉREZ ABELEIRAS</t>
  </si>
  <si>
    <t>POBRA DO CARAMIÑAL</t>
  </si>
  <si>
    <t>1 m³</t>
  </si>
  <si>
    <t>15 m²</t>
  </si>
  <si>
    <t>111520124</t>
  </si>
  <si>
    <t>G15041593</t>
  </si>
  <si>
    <t>CENTRO CULTURAL-SOCIAL JUAN XXIII (B.A.S.C.)</t>
  </si>
  <si>
    <t>R/ Castiñeiros, s/n</t>
  </si>
  <si>
    <t>centroj23@gmail.com</t>
  </si>
  <si>
    <t>SANTIAGO GARCÍA, VICTORIA MARTÍNEZ</t>
  </si>
  <si>
    <t>230 KG</t>
  </si>
  <si>
    <t>220 METROS CÚBICOS</t>
  </si>
  <si>
    <t>111520125</t>
  </si>
  <si>
    <t>R1500349D</t>
  </si>
  <si>
    <t>ASOC. COOP. DA OBRA SOCIAL NUESTRA SEÑORA DEL CARMEN (B.A.S.C.)</t>
  </si>
  <si>
    <t>R/ ALFREDO SARALEGUI, 1</t>
  </si>
  <si>
    <t>casafamiliafisterra@hotmail.com</t>
  </si>
  <si>
    <t>PILAR TRABA</t>
  </si>
  <si>
    <t>FISTERRA</t>
  </si>
  <si>
    <t>5,4 METROS CÚBICOS</t>
  </si>
  <si>
    <t>11,5 METROS CÚBICOS</t>
  </si>
  <si>
    <t>111520126</t>
  </si>
  <si>
    <t>G28256667</t>
  </si>
  <si>
    <t>SOCIEDAD SAN VICENTE PAUL (B.A.S.C.)</t>
  </si>
  <si>
    <t>PRAZA ROXA, 7, 5º</t>
  </si>
  <si>
    <t>mhombre@edu.xunta.es</t>
  </si>
  <si>
    <t>MIGUEL A. HOMBRE EIRAS</t>
  </si>
  <si>
    <t>3 m³</t>
  </si>
  <si>
    <t>90 m²</t>
  </si>
  <si>
    <t>111520127</t>
  </si>
  <si>
    <t>CÁRITAS PARROQUIAL SAN CAETANO (B.A.R.A.)</t>
  </si>
  <si>
    <t>PARROQUIA DE SAN CAETANO, S/N</t>
  </si>
  <si>
    <t>interreg.natureza.cma@xunta.es</t>
  </si>
  <si>
    <t>MARÍA DOLORES MARTÍNEZ ABARCA</t>
  </si>
  <si>
    <t>60 METROS CUADRADOS</t>
  </si>
  <si>
    <t>111520128</t>
  </si>
  <si>
    <t>G15665441</t>
  </si>
  <si>
    <t>DIOS Y PAN (B.A.R.A.)</t>
  </si>
  <si>
    <t>R/ Sotomayor, 9, bajo izquierda y derecha</t>
  </si>
  <si>
    <t>abdiosypan@gmail.com</t>
  </si>
  <si>
    <t>JOSÉ PITA FILGUEIRAS</t>
  </si>
  <si>
    <t>10,7 METROS CÚBICOS</t>
  </si>
  <si>
    <t>80 METROS CUADRADOS</t>
  </si>
  <si>
    <t>111520129</t>
  </si>
  <si>
    <t>G15990534</t>
  </si>
  <si>
    <t>ASOCIACIÓN SOCIOCULTURAL BUEN SAMARITANO (B.A.R.A.)</t>
  </si>
  <si>
    <t>R/ SANTANDER 22, BAIXO</t>
  </si>
  <si>
    <t>abesgalicia@gmail.com</t>
  </si>
  <si>
    <t>1,8 METROS CÚBICOS</t>
  </si>
  <si>
    <t>33 METROS CÚBICOS</t>
  </si>
  <si>
    <t>111520130</t>
  </si>
  <si>
    <t>G15597172</t>
  </si>
  <si>
    <t>Asociación Acción Comunitaria Compartir (B.A.R.A.)</t>
  </si>
  <si>
    <t>R/ RIBADAVIA, 8, BAIXO</t>
  </si>
  <si>
    <t>asociacioncompartir.coruna@gmail.com</t>
  </si>
  <si>
    <t>María Isabel Álvarez Romero</t>
  </si>
  <si>
    <t>1 METROS CÚBICOS</t>
  </si>
  <si>
    <t>100 METROS CÚBICOS</t>
  </si>
  <si>
    <t>111520132</t>
  </si>
  <si>
    <t>R1500260C</t>
  </si>
  <si>
    <t>CENTRO DE MENORES LAR A MERCÉ (B.A.R.A.)</t>
  </si>
  <si>
    <t>R/ Garrucha, 7 - Santa Cruz</t>
  </si>
  <si>
    <t>lar.amerce@yahoo.es</t>
  </si>
  <si>
    <t>TITO PIÑÓN</t>
  </si>
  <si>
    <t>Oleiros</t>
  </si>
  <si>
    <t>18 METROS CÚBICOS</t>
  </si>
  <si>
    <t>111520135</t>
  </si>
  <si>
    <t>Q1500053B</t>
  </si>
  <si>
    <t>CÁRITAS PARROQUIAL SAN JULIÁN DE MALPICA (B.A.R.A.)</t>
  </si>
  <si>
    <t>PARROQUIA DE SAN JULIÁN, S/N</t>
  </si>
  <si>
    <t>mccenteno@edu.xunta.es</t>
  </si>
  <si>
    <t>AQUILINO FERNÁNDEZ FENTANES</t>
  </si>
  <si>
    <t>MALPICA</t>
  </si>
  <si>
    <t>250 KG</t>
  </si>
  <si>
    <t>210 METROS CÚBICOS</t>
  </si>
  <si>
    <t>111520136</t>
  </si>
  <si>
    <t>G70275359</t>
  </si>
  <si>
    <t>ASOCIACIÓN MOSAICO ICTUS (B.A.R.A.)</t>
  </si>
  <si>
    <t>PRAZA DE SANTA GEMA, 5, 6º B</t>
  </si>
  <si>
    <t>dajozac@gmail.com</t>
  </si>
  <si>
    <t>MARGARITA ANGÉLICA CARIZO OLMOS</t>
  </si>
  <si>
    <t>CULLEREDO</t>
  </si>
  <si>
    <t>100 METROS CUADRADOS</t>
  </si>
  <si>
    <t>111520137</t>
  </si>
  <si>
    <t>G15430184</t>
  </si>
  <si>
    <t>ASOCIACIÓN COMUNIDAD GITANA PUENTE DEL PASAJE (B.A.R.A.)</t>
  </si>
  <si>
    <t>SANTA GEMA, 23 B</t>
  </si>
  <si>
    <t>abrente-secretaria@hotmail.com</t>
  </si>
  <si>
    <t>FRANCISCO JAVIER JOVE LEMA</t>
  </si>
  <si>
    <t>111520138</t>
  </si>
  <si>
    <t>CÁRITAS PARROQUIAL OS ÁNXELES (B.A.S.C.)</t>
  </si>
  <si>
    <t>SOIGREXA, 3 - OS ÁNXELES</t>
  </si>
  <si>
    <t>vgnrc@hotmail.com</t>
  </si>
  <si>
    <t>GONZALO RODRÍGUEZ CÉSAR</t>
  </si>
  <si>
    <t>BRIÓN</t>
  </si>
  <si>
    <t>111520139</t>
  </si>
  <si>
    <t>CÁRITAS PARROQUIAL COLEGIATA DE SAR (B.A.R.A.)</t>
  </si>
  <si>
    <t>R/ COLEGIATA DE SAR, S/N</t>
  </si>
  <si>
    <t>981562891</t>
  </si>
  <si>
    <t>colegiatadesar@colegiatadesar.com</t>
  </si>
  <si>
    <t>José Porto Buceta</t>
  </si>
  <si>
    <t>90 METROS CUADRADOS</t>
  </si>
  <si>
    <t>111520141</t>
  </si>
  <si>
    <t>G36865988</t>
  </si>
  <si>
    <t>Asociación Benéfica Nova Vida (B.A.R.A.)</t>
  </si>
  <si>
    <t>R/ ROSALÍA DE CASTRO, 1</t>
  </si>
  <si>
    <t>novavida@mundo-r.com; oscartesone@hotmail.com</t>
  </si>
  <si>
    <t>ÓSCAR JESÚS TESONE BIANCO</t>
  </si>
  <si>
    <t>NEGREIRA</t>
  </si>
  <si>
    <t>41 m³</t>
  </si>
  <si>
    <t>CÁRITAS PARROQUIAL NUESTRA SEÑORA DE LOS ROSALES (B.A.R.A.)</t>
  </si>
  <si>
    <t>PRAZA NUESTRA SEÑORA DE LOS ROSALES, 1</t>
  </si>
  <si>
    <t>mafredi@gmail.com</t>
  </si>
  <si>
    <t>MANUEL FREIRE DIZ</t>
  </si>
  <si>
    <t>G15476310</t>
  </si>
  <si>
    <t>ASOCIACIÓN PRO SAÚDE MENTAL A CREBA (B.A.R.A.)</t>
  </si>
  <si>
    <t>POLÍGONO INDUSTRIAL AGUALEVADA, 19</t>
  </si>
  <si>
    <t>981824921</t>
  </si>
  <si>
    <t>acreba@acreba.org</t>
  </si>
  <si>
    <t>COVADONGA RODRÍGUEZ</t>
  </si>
  <si>
    <t>1.140 KG</t>
  </si>
  <si>
    <t>30 METROS CUADRADOS</t>
  </si>
  <si>
    <t>CÁRITAS PARROQUIAL SANTA MARIÑA DE ESTEIRO (B.A.S.C.)</t>
  </si>
  <si>
    <t>CASA DA SOCIEDADE DE ESTEIRO</t>
  </si>
  <si>
    <t>tonodelusia@hotmail.com</t>
  </si>
  <si>
    <t>MARÍA DEL CARMEN FERNÁNDEZ CONCHAS</t>
  </si>
  <si>
    <t>MUROS</t>
  </si>
  <si>
    <t>40 m³</t>
  </si>
  <si>
    <t>Cáritas Parroquial de Noia (B.A.R.A.)</t>
  </si>
  <si>
    <t>Praza de Guisamonde, 1</t>
  </si>
  <si>
    <t>juancarlos1204@gmail.com</t>
  </si>
  <si>
    <t>Noia</t>
  </si>
  <si>
    <t>56 m3</t>
  </si>
  <si>
    <t>Ministerio de Justicia</t>
  </si>
  <si>
    <t>Cáritas Parroquial de San José do Milladoiro (B.A.S.C.)</t>
  </si>
  <si>
    <t>Travesía Xaquín Lorenzo, local 4</t>
  </si>
  <si>
    <t>caritasmilladoiro@gmail.com</t>
  </si>
  <si>
    <t>O Milladoiro - Ames</t>
  </si>
  <si>
    <t>Cáritas Parroquial de Ordes (B.A.R.A.)</t>
  </si>
  <si>
    <t>R/ Víctor González Faya, 20, baixo</t>
  </si>
  <si>
    <t>981680915</t>
  </si>
  <si>
    <t>Ordes</t>
  </si>
  <si>
    <t>480 kg</t>
  </si>
  <si>
    <t>475 kg</t>
  </si>
  <si>
    <t>Cáritas Parroquial Nª Sª da Xunqueira de Cee (B.A.S.C.)</t>
  </si>
  <si>
    <t>R/ Atrio, 7</t>
  </si>
  <si>
    <t>981745164</t>
  </si>
  <si>
    <t>caritasdecee@gmail.com</t>
  </si>
  <si>
    <t>Cee</t>
  </si>
  <si>
    <t>39 m³</t>
  </si>
  <si>
    <t>Cáritas Parroquial San Pedro de Santa Comba (B.A.S.C.)</t>
  </si>
  <si>
    <t>R/Gandeiros, s/n</t>
  </si>
  <si>
    <t>981880365</t>
  </si>
  <si>
    <t>gerpebrenlla@yahoo.es</t>
  </si>
  <si>
    <t>Santa Comba</t>
  </si>
  <si>
    <t>319 kg</t>
  </si>
  <si>
    <t>25 m²</t>
  </si>
  <si>
    <t>G70350418</t>
  </si>
  <si>
    <t>Asociación de Emigrantes Multicultural de Galicia (B.A.R.A.)</t>
  </si>
  <si>
    <t>R/ Grupo Santa Bárbara, baixo, dereita</t>
  </si>
  <si>
    <t>amga.cultural@hotmail.es</t>
  </si>
  <si>
    <t>600 litros</t>
  </si>
  <si>
    <t>85 m3</t>
  </si>
  <si>
    <t>Consellería de Traballo</t>
  </si>
  <si>
    <t>Cáritas Parroquial de Santa Baia de Boiro (B.A.R.A.)</t>
  </si>
  <si>
    <t>R/ Pablo Iglesias 23, baixo</t>
  </si>
  <si>
    <t>caritasboiro@gmail.com</t>
  </si>
  <si>
    <t>Lupe Tubío Outeiral</t>
  </si>
  <si>
    <t>Boiro</t>
  </si>
  <si>
    <t>0,3 m³</t>
  </si>
  <si>
    <t>9 m³</t>
  </si>
  <si>
    <t>Cáritas Parroquial de San Marcos de Corcubión (B.A.R.A.)</t>
  </si>
  <si>
    <t>Rúa da Viña, 18</t>
  </si>
  <si>
    <t>litocoronilla@gmail.com</t>
  </si>
  <si>
    <t>Corcubión</t>
  </si>
  <si>
    <t>17 m3</t>
  </si>
  <si>
    <t>50 m3</t>
  </si>
  <si>
    <t>111520154</t>
  </si>
  <si>
    <t>G15857527</t>
  </si>
  <si>
    <t>Asociación Voz Activa (B.A.R.A.)</t>
  </si>
  <si>
    <t>R/Azahar, 8, bajo</t>
  </si>
  <si>
    <t>vozactiva@hotmail.es</t>
  </si>
  <si>
    <t>250 kg</t>
  </si>
  <si>
    <t>200 m2</t>
  </si>
  <si>
    <t>Ministerio del Interior</t>
  </si>
  <si>
    <t>111520155</t>
  </si>
  <si>
    <t>Cáritas Parroquiais do Dubra (B.A.S.C.)</t>
  </si>
  <si>
    <t>R/Corredoira, s/n – Bembibre</t>
  </si>
  <si>
    <t>vgrmc@hotmail.com</t>
  </si>
  <si>
    <t>40 kg</t>
  </si>
  <si>
    <t>10 m2</t>
  </si>
  <si>
    <t>111520156</t>
  </si>
  <si>
    <t>Cáritas Parroquial Sigüeiro-Barciela (B.A.R.A.)</t>
  </si>
  <si>
    <t>R/ María Casares 14 - Porto Avieira</t>
  </si>
  <si>
    <t>ugenin1958@yahoo.es</t>
  </si>
  <si>
    <t>Oroso</t>
  </si>
  <si>
    <t>37 m³</t>
  </si>
  <si>
    <t>111520157</t>
  </si>
  <si>
    <t>Cáritas Parroquial de Buño, Leiloio e Cambre (B.A.S.C.)</t>
  </si>
  <si>
    <t>R/Forno Novo, 13 - Buño</t>
  </si>
  <si>
    <t>dolorespc@yahoo.es</t>
  </si>
  <si>
    <t xml:space="preserve">Malpica de Bergantiños </t>
  </si>
  <si>
    <t>60 m²</t>
  </si>
  <si>
    <t>111520158</t>
  </si>
  <si>
    <t>Cáritas Parroquial de Goiáns (B.A.R.A.)</t>
  </si>
  <si>
    <t>Avenida da Constitución, 59 - Portosín</t>
  </si>
  <si>
    <t>jmsantiago.lorenzo@gmail.com</t>
  </si>
  <si>
    <t>Porto do Son</t>
  </si>
  <si>
    <t>500 kg</t>
  </si>
  <si>
    <t>111520159</t>
  </si>
  <si>
    <t>Cáritas Parroquial de Finisterre (B.A.R.A.)</t>
  </si>
  <si>
    <t>R/Lago Pais, 1</t>
  </si>
  <si>
    <t>caritasfinisterre@gmail.com</t>
  </si>
  <si>
    <t>Fisterra</t>
  </si>
  <si>
    <t>30 kg</t>
  </si>
  <si>
    <t>15 m2</t>
  </si>
  <si>
    <t>111520160</t>
  </si>
  <si>
    <t>Cáritas Parroquial Santa María de Muxía (B.A.R.A.)</t>
  </si>
  <si>
    <t>R/Ramón Caamaño, 14</t>
  </si>
  <si>
    <t>cesarbugallocarrera@gmail.com</t>
  </si>
  <si>
    <t>Muxía</t>
  </si>
  <si>
    <t>2 m3</t>
  </si>
  <si>
    <t>111520161</t>
  </si>
  <si>
    <t>P1507500E</t>
  </si>
  <si>
    <t>Concello de Rois (B.A.S.C.)</t>
  </si>
  <si>
    <t>R/Samil, 1</t>
  </si>
  <si>
    <t>servizos.sociais.rois@hotmail.com</t>
  </si>
  <si>
    <t>Rois</t>
  </si>
  <si>
    <t>520 litros</t>
  </si>
  <si>
    <t>111520162</t>
  </si>
  <si>
    <t>Cáritas Parroquial Santa María de Villestro (B.A.S.C.)</t>
  </si>
  <si>
    <t>Local Parroquial Santa María de Villestro</t>
  </si>
  <si>
    <t>doloresnoya@hotmail.es</t>
  </si>
  <si>
    <t>Santiago de Compostela</t>
  </si>
  <si>
    <t>40 m²</t>
  </si>
  <si>
    <t>111520163</t>
  </si>
  <si>
    <t>D1500020A</t>
  </si>
  <si>
    <t>Cáritas Parroquial San Luis Gonzaga (B.A.R.A.)</t>
  </si>
  <si>
    <t>R/San Rosendo, 11</t>
  </si>
  <si>
    <t>caritassanluisgonzaga@hotmail.com</t>
  </si>
  <si>
    <t>100 kg</t>
  </si>
  <si>
    <t>190 m3</t>
  </si>
  <si>
    <t>111520164</t>
  </si>
  <si>
    <t>R2801043G</t>
  </si>
  <si>
    <t>Iglesia Cuerpo de Cristo (B.A.R.A.)</t>
  </si>
  <si>
    <t>R/Ronda de Outeiro, 265</t>
  </si>
  <si>
    <t>700 kg</t>
  </si>
  <si>
    <t>20.000 kg</t>
  </si>
  <si>
    <t>111520165</t>
  </si>
  <si>
    <t>Cáritas Parroquial San Julián de Narón (B.A.R.A.)</t>
  </si>
  <si>
    <t>Lugar da Igrexa, 16</t>
  </si>
  <si>
    <t>estrella@naron.com</t>
  </si>
  <si>
    <t>Narón</t>
  </si>
  <si>
    <t>330 m3</t>
  </si>
  <si>
    <t>111520166</t>
  </si>
  <si>
    <t>Cáritas Parroquial San Rosendo (B.A.R.A.)</t>
  </si>
  <si>
    <t>San Jaime, 23</t>
  </si>
  <si>
    <t>brav50@gmail.com</t>
  </si>
  <si>
    <t>1000 litros</t>
  </si>
  <si>
    <t>149 m3</t>
  </si>
  <si>
    <t>111520169</t>
  </si>
  <si>
    <t>G15407604</t>
  </si>
  <si>
    <t>Aspadisol (B.A.R.A.)</t>
  </si>
  <si>
    <t>R/ Fiandeiras , 12 - O Valiño</t>
  </si>
  <si>
    <t>aspadisol@aspadisol.org</t>
  </si>
  <si>
    <t>40 m3</t>
  </si>
  <si>
    <t>Xunta de Galicia</t>
  </si>
  <si>
    <t>111520170</t>
  </si>
  <si>
    <t>Cáritas Parroquial Nuestra Sra. del Pilar (B.A.R.A.)</t>
  </si>
  <si>
    <t>R/ Ramón y Cajal, s/n</t>
  </si>
  <si>
    <t>prodriguezpaz@yahoo.com</t>
  </si>
  <si>
    <t>Ferrol</t>
  </si>
  <si>
    <t>100 m3</t>
  </si>
  <si>
    <t>111520171</t>
  </si>
  <si>
    <t>Cáritas Parroquial San Xoan de Filgueira (B.A.R.A.)</t>
  </si>
  <si>
    <t>Souto, s/n</t>
  </si>
  <si>
    <t>carmencasasyole@hotmail.es</t>
  </si>
  <si>
    <t>111520172</t>
  </si>
  <si>
    <t>G70386669</t>
  </si>
  <si>
    <t>El Defensor del no Defendido (B.A.R.A.)</t>
  </si>
  <si>
    <t>Padre Rosendo Salvado, 12 baixo</t>
  </si>
  <si>
    <t>asociaciondefensor@yahoo.es</t>
  </si>
  <si>
    <t>3,28 m3</t>
  </si>
  <si>
    <t>350 m3</t>
  </si>
  <si>
    <t>111520173</t>
  </si>
  <si>
    <t>P1500600J</t>
  </si>
  <si>
    <t>Concello de Arzúa (B.A.R.A.)</t>
  </si>
  <si>
    <t>R/ Santiago, 2 planta baixa</t>
  </si>
  <si>
    <t>servicios.sociais@concellodearzua.com</t>
  </si>
  <si>
    <t>Nazaret Suárez Louzao</t>
  </si>
  <si>
    <t>Arzúa</t>
  </si>
  <si>
    <t>G70415294</t>
  </si>
  <si>
    <t>ONG Anduriña, A.P.N. (B.A.R.A.)</t>
  </si>
  <si>
    <t>Avda. Monelos, núm. 4, 11ºB</t>
  </si>
  <si>
    <t>andurinacoruna@hotmail.com</t>
  </si>
  <si>
    <t>Ana Belén Fernández Pereira</t>
  </si>
  <si>
    <t>1,8 m3</t>
  </si>
  <si>
    <t>33,4 m3</t>
  </si>
  <si>
    <t>Cruz Roja Española A Coruña (Cruz Roja Española)</t>
  </si>
  <si>
    <t>R/Cruz Roja Española, 1</t>
  </si>
  <si>
    <t>estela@cruzroja.es</t>
  </si>
  <si>
    <t>80 m3</t>
  </si>
  <si>
    <t>G70350327</t>
  </si>
  <si>
    <t>Asociación Arraigo (B.A.R.A)</t>
  </si>
  <si>
    <t>R/ Ares núm. 4</t>
  </si>
  <si>
    <t>arraigogalicia@hotmail.com</t>
  </si>
  <si>
    <t>Carmen Rey Martínez</t>
  </si>
  <si>
    <t>0,69 m3</t>
  </si>
  <si>
    <t>17,5 m³</t>
  </si>
  <si>
    <t>Cáritas Parroquial de San José (B.A.R.A.)</t>
  </si>
  <si>
    <t>R/ Vigía s/n</t>
  </si>
  <si>
    <t>jesusguillenro@gmail.com</t>
  </si>
  <si>
    <t>Jesús Guillén Rodríguez</t>
  </si>
  <si>
    <t>0,40 m3</t>
  </si>
  <si>
    <t>65 m3</t>
  </si>
  <si>
    <t>R1500244G</t>
  </si>
  <si>
    <t>R.R. Trinitarias del Monasterio de San José y la Inmaculada (B.A.R.A.)</t>
  </si>
  <si>
    <t>Rúa Santísima Trinidad, 1</t>
  </si>
  <si>
    <t>trinitasnoia@hotmail.com</t>
  </si>
  <si>
    <t>Nora Cosenza Zavala</t>
  </si>
  <si>
    <t>135 m³</t>
  </si>
  <si>
    <t>Cáritas Parroquial de San Isidoro de Postmarcos (B.A.R.A.)</t>
  </si>
  <si>
    <t>Rúa Magdalena, 82 – Lampón</t>
  </si>
  <si>
    <t>caritaslamponpostmarcos@gmail.com</t>
  </si>
  <si>
    <t>Marcelino Sánchez</t>
  </si>
  <si>
    <t>34 m³</t>
  </si>
  <si>
    <t>Centro Vieiro - Caritas Diocesana de Santiago de Compostela (B.A.R.A.)</t>
  </si>
  <si>
    <t>Rúa da Carreira do Conde, 14</t>
  </si>
  <si>
    <t>vieirointersant.cdsantiago@caritas.es</t>
  </si>
  <si>
    <t>José Anuncio Mouriño Rañó</t>
  </si>
  <si>
    <t>6 m³</t>
  </si>
  <si>
    <t>R1500327J</t>
  </si>
  <si>
    <t>Iglesia Evangélica Centro Cristiano de Noia Asamblea de Dios (B.A.S.C.)</t>
  </si>
  <si>
    <t>Paseo Poeta Avilés de Taramancos, 1-B</t>
  </si>
  <si>
    <t>car.toni@hotmail.es</t>
  </si>
  <si>
    <t>María del Carmen Rodríguez García</t>
  </si>
  <si>
    <t>G70390745</t>
  </si>
  <si>
    <t>Asociación Centinelas (B.A.S.C.)</t>
  </si>
  <si>
    <t>Rúa Roma, 7</t>
  </si>
  <si>
    <t>info@asociacioncentinelas.es</t>
  </si>
  <si>
    <t>Ana María Robles González</t>
  </si>
  <si>
    <t>22 m³</t>
  </si>
  <si>
    <t>Cáritas Parroquial de San Xulián de Bastavales (B.A.S.C.)</t>
  </si>
  <si>
    <t>A Igrexa - San Xulián de Bastavales</t>
  </si>
  <si>
    <t>caritasbastavales@outlook.es</t>
  </si>
  <si>
    <t>Consuelo Cariño Núñez</t>
  </si>
  <si>
    <t>Brión</t>
  </si>
  <si>
    <t>20 kg</t>
  </si>
  <si>
    <t>50 m³</t>
  </si>
  <si>
    <t>Cáritas Diocesana</t>
  </si>
  <si>
    <t>Cáritas Parroquial de San Antonio de Fontiñas (B.A.S.C.)</t>
  </si>
  <si>
    <t>Rúa Estocolmo, s/n</t>
  </si>
  <si>
    <t>diocesana.cdsantiago@caritas.es</t>
  </si>
  <si>
    <t>Mari Paz Cruz Peteiro</t>
  </si>
  <si>
    <t>4 m³</t>
  </si>
  <si>
    <t>Cáritas Parroquial de Ribeira (B.A.S.C.)</t>
  </si>
  <si>
    <t>Rúa Otero Goyanes, 14</t>
  </si>
  <si>
    <t>María Dolores Álvarez Sampedro</t>
  </si>
  <si>
    <t>Ribeira</t>
  </si>
  <si>
    <t>P1503800C</t>
  </si>
  <si>
    <t>Concello de Fisterra (B.A.R.A.)</t>
  </si>
  <si>
    <t>Rúa Santa Catalina, 1</t>
  </si>
  <si>
    <t>mariajose.traba@concellofisterra.gal</t>
  </si>
  <si>
    <t>María José Traba Traba</t>
  </si>
  <si>
    <t>Cáritas Parroquial San Vicente de Elviña e San Fernando de Feans (B.A.R.A.)</t>
  </si>
  <si>
    <t>Iglesia de Elviña, s/n</t>
  </si>
  <si>
    <t>anfonro@gmail.com</t>
  </si>
  <si>
    <t>Alfonso Fondo Rodríguez</t>
  </si>
  <si>
    <t>25 m³</t>
  </si>
  <si>
    <t>P1507800I</t>
  </si>
  <si>
    <t>Concello de Santa Comba (B.A.S.C.)</t>
  </si>
  <si>
    <t>Praza do Concello, 1</t>
  </si>
  <si>
    <t>serviciossociais@santacomba.es</t>
  </si>
  <si>
    <t>Servicios Sociais</t>
  </si>
  <si>
    <t>150 m³</t>
  </si>
  <si>
    <t>111520190</t>
  </si>
  <si>
    <t>G70498852</t>
  </si>
  <si>
    <t>Asociación Benéfica a Virxe da Fonte (B.A.S.C.)</t>
  </si>
  <si>
    <t>Rúa do Forno Novo nº 13 - Buño</t>
  </si>
  <si>
    <t>María Dolores Pombo Casal</t>
  </si>
  <si>
    <t>Malpica de Bergantiños</t>
  </si>
  <si>
    <t>111520191</t>
  </si>
  <si>
    <t>REMAR Galicia - Santiago (B.A.R.A.)</t>
  </si>
  <si>
    <t>Rúa Rodríguez Viguri, 29 - A, 1º Izq, Dcha, Bajo</t>
  </si>
  <si>
    <t>coruna@remar.org</t>
  </si>
  <si>
    <t>Antonio Pazos Couto</t>
  </si>
  <si>
    <t>2 m³</t>
  </si>
  <si>
    <t>111520192</t>
  </si>
  <si>
    <t>P1500200I</t>
  </si>
  <si>
    <t>Concello de Ames (B.A.R.A.)</t>
  </si>
  <si>
    <t>Rúa de Abaixo, 10 - Milladoiro</t>
  </si>
  <si>
    <t>leonardo.pena@concellodeames.gal</t>
  </si>
  <si>
    <t>Leonardo Pena Couceiro</t>
  </si>
  <si>
    <t>Ames</t>
  </si>
  <si>
    <t>111520193</t>
  </si>
  <si>
    <t>Cáritas Parroquial San Pedro Apostolo (B.A.S.C.)</t>
  </si>
  <si>
    <t>Rúa San Pedro, 108</t>
  </si>
  <si>
    <t>parroquiasanpedro.sdc@gmail.com</t>
  </si>
  <si>
    <t>José Antonio Castro Moretón</t>
  </si>
  <si>
    <t>300 kg</t>
  </si>
  <si>
    <t>111520194</t>
  </si>
  <si>
    <t>Cáritas Parroquial Castiñeiriño (B.A.S.C.)</t>
  </si>
  <si>
    <t>Rúa Vigen Blanca, s/n (Iglesia Parroquial)</t>
  </si>
  <si>
    <t>cemacald@gmail.com</t>
  </si>
  <si>
    <t>Celia Maceira Caldelas</t>
  </si>
  <si>
    <t>111520195</t>
  </si>
  <si>
    <t>Cáritas Parroquial Santa Eulalia de Liáns (B.A.R.A.)</t>
  </si>
  <si>
    <t>Rúa Daniel Castelao, núm. 1</t>
  </si>
  <si>
    <t>caritassantacruzoleiros@gmail.com</t>
  </si>
  <si>
    <t>Agustín Gimeno Villamana</t>
  </si>
  <si>
    <t>111520196</t>
  </si>
  <si>
    <t>P1504400A</t>
  </si>
  <si>
    <t>Concello de Malpica de Bergantiños (B.A.R.A.)</t>
  </si>
  <si>
    <t>Rúa Emilio González López</t>
  </si>
  <si>
    <t>marisolblago@hotmail.com</t>
  </si>
  <si>
    <t>Marisol Blago</t>
  </si>
  <si>
    <t>88 m³</t>
  </si>
  <si>
    <t>G15512502</t>
  </si>
  <si>
    <t>Asociación de Voluntarios de Ayuda a Necesitados (B.A.R.A.)</t>
  </si>
  <si>
    <t>Rúa Geranios 22, baixo</t>
  </si>
  <si>
    <t>avan@avan.es</t>
  </si>
  <si>
    <t>Joaquín Barrientos Conde</t>
  </si>
  <si>
    <t>2 m²</t>
  </si>
  <si>
    <t>111520198</t>
  </si>
  <si>
    <t>G70328786</t>
  </si>
  <si>
    <t>Asociación La Promesa (B.A.R.A.)</t>
  </si>
  <si>
    <t>Rúa Barcala, 1</t>
  </si>
  <si>
    <t>lapromesaasociacion@gmail.com</t>
  </si>
  <si>
    <t>Orlando Vázquez Canosa</t>
  </si>
  <si>
    <t>Cambre</t>
  </si>
  <si>
    <t>1,5 m³</t>
  </si>
  <si>
    <t>Cáritas Parroquial Sada (B.A.R.A.)</t>
  </si>
  <si>
    <t>Praza da Igrexa Nova, 1 B</t>
  </si>
  <si>
    <t>caritassada@gmail.com</t>
  </si>
  <si>
    <t>Adolfo Presas Blanco</t>
  </si>
  <si>
    <t>Sada</t>
  </si>
  <si>
    <t>0,1 m³</t>
  </si>
  <si>
    <t>G70208244</t>
  </si>
  <si>
    <t>Asociación Club de Leones Sada (B.A.S.C.)</t>
  </si>
  <si>
    <t>Avda. Barrié de la Maza, 20</t>
  </si>
  <si>
    <t>juliyjose@hotmail.com</t>
  </si>
  <si>
    <t>Julia Castelo Boedo</t>
  </si>
  <si>
    <t>200 kg</t>
  </si>
  <si>
    <t>Cáritas Parroquial Oleiros Norte (B.A.R.A)</t>
  </si>
  <si>
    <t>Rúa Subiña, 6 - Mera</t>
  </si>
  <si>
    <t>isidronietoc@gmail.com</t>
  </si>
  <si>
    <t>Isidro Nieto Caamaño y Morata Gómez</t>
  </si>
  <si>
    <t>35 m³</t>
  </si>
  <si>
    <t>112710019</t>
  </si>
  <si>
    <t>G27210053</t>
  </si>
  <si>
    <t>BANCO DE ALIMENTOS DE LUGO</t>
  </si>
  <si>
    <t>RONDA DEL CARMEN, 5, 2º B</t>
  </si>
  <si>
    <t>27003</t>
  </si>
  <si>
    <t>Constantino Casanova</t>
  </si>
  <si>
    <t>LUGO</t>
  </si>
  <si>
    <t>150000 KG</t>
  </si>
  <si>
    <t>112720001</t>
  </si>
  <si>
    <t>FUNDACIÓN MONTE DO GOZO - PROXECTO HOME GALICIA (B.A.L.)</t>
  </si>
  <si>
    <t>RÚA MIÑO, 14 BAIXO</t>
  </si>
  <si>
    <t>27001</t>
  </si>
  <si>
    <t>982202693</t>
  </si>
  <si>
    <t>982202633</t>
  </si>
  <si>
    <t>RAMÓN GÓMEZ CRESPO</t>
  </si>
  <si>
    <t>112720002</t>
  </si>
  <si>
    <t>G27018878</t>
  </si>
  <si>
    <t>RESIDENCIA DE MAYORES NUESTRA SEÑORA DEL CARMEN (B.A.L.)</t>
  </si>
  <si>
    <t>C/HNAS. GARCÍA VÁZQUEZ S/N</t>
  </si>
  <si>
    <t>27600</t>
  </si>
  <si>
    <t>982531056</t>
  </si>
  <si>
    <t>direccion.xeriatrico@sarria.es</t>
  </si>
  <si>
    <t>Saleta Fontaíñas Gómez</t>
  </si>
  <si>
    <t>SARRIA</t>
  </si>
  <si>
    <t>1500 KG</t>
  </si>
  <si>
    <t>112720003</t>
  </si>
  <si>
    <t>R2700028J</t>
  </si>
  <si>
    <t>RESIDENCIA BETANIA - HERMANITAS ANCIANOS DESAMPARADOS (B.A.L.)</t>
  </si>
  <si>
    <t>AV. BENITO GALCERÁN, 5</t>
  </si>
  <si>
    <t>27850</t>
  </si>
  <si>
    <t>982561003</t>
  </si>
  <si>
    <t>982550359</t>
  </si>
  <si>
    <t>SOR MARÍA TERESA BARREIRO SÁNCHEZ</t>
  </si>
  <si>
    <t>VIVEIRO</t>
  </si>
  <si>
    <t>112720005</t>
  </si>
  <si>
    <t>R2700027B</t>
  </si>
  <si>
    <t>HOGAR SAN JOSÉ - HERMANITAS ANCIANOS DESAMPARADOS (B.A.L.)</t>
  </si>
  <si>
    <t>AV. DOCTOR CASARES, 111</t>
  </si>
  <si>
    <t>27400</t>
  </si>
  <si>
    <t>982402247</t>
  </si>
  <si>
    <t>982400257</t>
  </si>
  <si>
    <t>tsmonforte@hhaadd.org</t>
  </si>
  <si>
    <t>Herminia Fernández Rodríguez</t>
  </si>
  <si>
    <t>MONFORTE DE LEMOS</t>
  </si>
  <si>
    <t>112720006</t>
  </si>
  <si>
    <t>R2700025F</t>
  </si>
  <si>
    <t>HOGAR SAN ROQUE - HERMANITAS ANCIANOS DESAMPARADOS (B.A.L.)</t>
  </si>
  <si>
    <t>SAN ROQUE, 54</t>
  </si>
  <si>
    <t>27002</t>
  </si>
  <si>
    <t>982220950</t>
  </si>
  <si>
    <t>982227943</t>
  </si>
  <si>
    <t>tslugo@hhaadd.org</t>
  </si>
  <si>
    <t>SOR Mª CARMEN BUGALLO SOUSA</t>
  </si>
  <si>
    <t>6000 KG</t>
  </si>
  <si>
    <t>112720009</t>
  </si>
  <si>
    <t>G27011790</t>
  </si>
  <si>
    <t>982403606</t>
  </si>
  <si>
    <t>982404813</t>
  </si>
  <si>
    <t>JULIO CORTIÑAS LÓPEZ</t>
  </si>
  <si>
    <t>2500 KG</t>
  </si>
  <si>
    <t>112720010</t>
  </si>
  <si>
    <t>G27018365</t>
  </si>
  <si>
    <t>ASPNAIS (B.A.L.)</t>
  </si>
  <si>
    <t>RAMPA DE CLAUDIO LÓPEZ, 21</t>
  </si>
  <si>
    <t>982284107</t>
  </si>
  <si>
    <t>982818887</t>
  </si>
  <si>
    <t>ADMINISTRACION@ASPNAIS.ORG</t>
  </si>
  <si>
    <t>JOSE REIGOSA GARCIA</t>
  </si>
  <si>
    <t>112720011</t>
  </si>
  <si>
    <t>R2700033J</t>
  </si>
  <si>
    <t>CENTRO SAN VICENTE DE PAUL (B.A.L.)</t>
  </si>
  <si>
    <t>RÚA DA LUZ, 3</t>
  </si>
  <si>
    <t>982241405</t>
  </si>
  <si>
    <t>982242703</t>
  </si>
  <si>
    <t>csvlugo@gmail.com</t>
  </si>
  <si>
    <t>JULIA DEL BARRIO GONZÁLEZ</t>
  </si>
  <si>
    <t>71800 KG</t>
  </si>
  <si>
    <t>95 m³</t>
  </si>
  <si>
    <t>112720014</t>
  </si>
  <si>
    <t>G27472927</t>
  </si>
  <si>
    <t>FUNDACIÓN HOSPITAL ASILO DE VILLALBA (B.A.L.)</t>
  </si>
  <si>
    <t>C/ DOCTOR PLÁCIDO PEÑA, 86</t>
  </si>
  <si>
    <t>27800</t>
  </si>
  <si>
    <t>982510006</t>
  </si>
  <si>
    <t>982523031</t>
  </si>
  <si>
    <t>jesus.ramil@fhav.org</t>
  </si>
  <si>
    <t>XOSE A. POMBO MOSQUERA</t>
  </si>
  <si>
    <t>VILALBA</t>
  </si>
  <si>
    <t>112720015</t>
  </si>
  <si>
    <t>R4100028B</t>
  </si>
  <si>
    <t>HERMANAS DE LA COMPAÑÍA DE LA CRUZ (B.A.L.)</t>
  </si>
  <si>
    <t>MIGUEL DE CERVANTES, 55</t>
  </si>
  <si>
    <t>982226221</t>
  </si>
  <si>
    <t>982254636</t>
  </si>
  <si>
    <t>Manuela Gómez Morales</t>
  </si>
  <si>
    <t>AGENCIA TRIBUTARIA</t>
  </si>
  <si>
    <t>112720018</t>
  </si>
  <si>
    <t>G27117381</t>
  </si>
  <si>
    <t>VOLUNTARIADO PENITENCIARIO (B.A.L.)</t>
  </si>
  <si>
    <t>C/ RÍO CABE, 71</t>
  </si>
  <si>
    <t>27004</t>
  </si>
  <si>
    <t>982229759</t>
  </si>
  <si>
    <t>PENITENCIARIOLU@TELEFONICA.NET</t>
  </si>
  <si>
    <t>MANUEL VARELA PENELA</t>
  </si>
  <si>
    <t>10 KG</t>
  </si>
  <si>
    <t>REXISTRO PROVINCIAL</t>
  </si>
  <si>
    <t>100 KG</t>
  </si>
  <si>
    <t>112720021</t>
  </si>
  <si>
    <t>G27293505</t>
  </si>
  <si>
    <t>FUNDACIÓN DE DAÑO CEREBRAL (B.A.L.)</t>
  </si>
  <si>
    <t>C/ MONDOÑEDO, 6</t>
  </si>
  <si>
    <t>982264281</t>
  </si>
  <si>
    <t>982264280</t>
  </si>
  <si>
    <t>albertotenorio@fudace.es</t>
  </si>
  <si>
    <t>LUIS ABELLEIRA MAYOR</t>
  </si>
  <si>
    <t>112720023</t>
  </si>
  <si>
    <t>ASOCIACIÓN RETO A LA ESPERANZA (B.A.L.)</t>
  </si>
  <si>
    <t>C/ BENIGNO RIVERA, 58</t>
  </si>
  <si>
    <t>JOSÉ CARLOS FERNÁNDEZ MARTÍNEZ</t>
  </si>
  <si>
    <t>6000 kg</t>
  </si>
  <si>
    <t>G27027028</t>
  </si>
  <si>
    <t>ASPANANE (B.A.L.)</t>
  </si>
  <si>
    <t>RÚA LAVANDEIRAS S/N</t>
  </si>
  <si>
    <t>info@aspanane.gal</t>
  </si>
  <si>
    <t>Mª ELENA SANTOS COCIÑA</t>
  </si>
  <si>
    <t>4000 kg</t>
  </si>
  <si>
    <t>16 m³</t>
  </si>
  <si>
    <t>G27244169</t>
  </si>
  <si>
    <t>FUNDACIÓN PARA A PROTECCIÓN DE DISCAPACITADOS DE VILALBA (F.A.G.)</t>
  </si>
  <si>
    <t>PRAZA DA CONSTITUCIÓN, 1</t>
  </si>
  <si>
    <t>centro.ocupacional@vilalba.org</t>
  </si>
  <si>
    <t>BELÉN VARELA REAL</t>
  </si>
  <si>
    <t>R2701016D</t>
  </si>
  <si>
    <t>CÁRITAS INTERPARROQUIAL DE SARRIA (F.A.G.)</t>
  </si>
  <si>
    <t>CALVO SOTELO, 136</t>
  </si>
  <si>
    <t>carintesa@yahoo.es</t>
  </si>
  <si>
    <t>Manuel Angel Valcárcel Rodríguez</t>
  </si>
  <si>
    <t>3500 kg</t>
  </si>
  <si>
    <t>33791975F</t>
  </si>
  <si>
    <t>ASOCIACIÓN PROMOCIÓN E INTEGRACIÓN GITANA (F.A.G.)</t>
  </si>
  <si>
    <t>R/ CONDE, 37, ENTRECHÁN DERECHA</t>
  </si>
  <si>
    <t>apigligo@hotmail.com</t>
  </si>
  <si>
    <t>MANUEL VILA LÓPEZ</t>
  </si>
  <si>
    <t>G82040684</t>
  </si>
  <si>
    <t>RESIDENCIA SAN RAFAEL - MENSAJEROS DE LA PAZ (B.A.L.)</t>
  </si>
  <si>
    <t>R/ JOSÉ MARÍA PARDO, 26</t>
  </si>
  <si>
    <t>27740</t>
  </si>
  <si>
    <t>Jennifer Losada Cunha</t>
  </si>
  <si>
    <t>MONDOÑEDO</t>
  </si>
  <si>
    <t>MINIST. TRAB. Y ASUNT. SOC.</t>
  </si>
  <si>
    <t>R7700028I</t>
  </si>
  <si>
    <t>CENTRO ASISTENCIAL SAN PABLO Y SAN LÁZARO (B.A.L.)</t>
  </si>
  <si>
    <t>CAMPO DE LOS REMEDIOS, 1</t>
  </si>
  <si>
    <t>sanpablosanlazaro@yahoo.es</t>
  </si>
  <si>
    <t>JOSEFINA COUTO CAMBRE</t>
  </si>
  <si>
    <t>CONS. ASUNTOS SOCIALES</t>
  </si>
  <si>
    <t>112720031</t>
  </si>
  <si>
    <t>REMAR Galicia - Rehabilitación de Marginados (B.A.L.)</t>
  </si>
  <si>
    <t>Avenida da Coruña, 194</t>
  </si>
  <si>
    <t>lugo@remar.org</t>
  </si>
  <si>
    <t>Raimundo Francés Díaz</t>
  </si>
  <si>
    <t>Lugo</t>
  </si>
  <si>
    <t>Ministerio de Asuntos Exteriores</t>
  </si>
  <si>
    <t>G27440445</t>
  </si>
  <si>
    <t>Pro Vida Lugo por el Derecho a Vivir (B.A.L.)</t>
  </si>
  <si>
    <t>Dr. García Portela, 15</t>
  </si>
  <si>
    <t>presidencia@providavlugo.org</t>
  </si>
  <si>
    <t>Emilia Martínez Carrillo</t>
  </si>
  <si>
    <t>Consellería de Presidencia</t>
  </si>
  <si>
    <t>Q2866001G</t>
  </si>
  <si>
    <t>CRUZ ROJA ESPAÑOLA EN LUGO (Cruz Roja Española)</t>
  </si>
  <si>
    <t>Av de Madrid s/n</t>
  </si>
  <si>
    <t>jolufe@cruzroja.es</t>
  </si>
  <si>
    <t>JOSE LUIS FDEZ ARMESTO</t>
  </si>
  <si>
    <t>113210001</t>
  </si>
  <si>
    <t>G32150427</t>
  </si>
  <si>
    <t>FUNDACIÓN SAN ROSENDO</t>
  </si>
  <si>
    <t>AVDA. PONTEVEDRA Nº 5</t>
  </si>
  <si>
    <t>988366086</t>
  </si>
  <si>
    <t>988366168</t>
  </si>
  <si>
    <t>fundacion@fundacionsanrosendo.com</t>
  </si>
  <si>
    <t>BENIGNO MOURE CORTES</t>
  </si>
  <si>
    <t>OURENSE</t>
  </si>
  <si>
    <t>30000 KG</t>
  </si>
  <si>
    <t>CONSELL. TRABALLO</t>
  </si>
  <si>
    <t>113210002</t>
  </si>
  <si>
    <t>G32223182</t>
  </si>
  <si>
    <t>BANCO DE ALIMENTOS DE OURENSE</t>
  </si>
  <si>
    <t>MANUEL MURGUÍA Nº 43 - BAIXO</t>
  </si>
  <si>
    <t>32005</t>
  </si>
  <si>
    <t>988242344</t>
  </si>
  <si>
    <t>988256013</t>
  </si>
  <si>
    <t>bancodealimentosourense@yahoo.es</t>
  </si>
  <si>
    <t>MANUEL GARCÍA CURTO</t>
  </si>
  <si>
    <t>2 METROS CÚBICOS</t>
  </si>
  <si>
    <t>FUNDACIÓN SAN ROSENDO - SANTA CRUZ (F.S.R.)</t>
  </si>
  <si>
    <t>C/ CALVELOS, 4 - SANTA CRUZ DE ARRABALDO</t>
  </si>
  <si>
    <t>JOSÉ LUIS GAVELA VARELA</t>
  </si>
  <si>
    <t>FUNDACIÓN SAN ROSENDO - SANTA MARÍA (F.S.R.)</t>
  </si>
  <si>
    <t>C/ GASPAR ACEBO Y ZÚÑIGA, 5 - A FARIXA</t>
  </si>
  <si>
    <t>FUNDACIÓN SAN ROSENDO - SANTA MARÍA DE MELÓN (F.S.R.)</t>
  </si>
  <si>
    <t>C/ ARRIFANA</t>
  </si>
  <si>
    <t>MELÓN</t>
  </si>
  <si>
    <t>FUNDACIÓN SAN MARTÍN - SANTA MARÍA DE VALADOURO (F.A.G.)</t>
  </si>
  <si>
    <t>FERREIRA DO VALADOURO</t>
  </si>
  <si>
    <t>FUNDACIÓN SAN ROSENDO - SANTA MARÍA LA REAL (F.S.R.)</t>
  </si>
  <si>
    <t>AVDA. SANTA MARÍA LA REAL</t>
  </si>
  <si>
    <t xml:space="preserve">ENTRIMO </t>
  </si>
  <si>
    <t>FUNDACIÓN SAN ROSENDO - SANTA MARIÑA DE AUGAS SANTAS (F.S.R.)</t>
  </si>
  <si>
    <t>CARRETERA DE FOLGOSO</t>
  </si>
  <si>
    <t>ALLARIZ</t>
  </si>
  <si>
    <t>FUNDACIÓN SAN ROSENDO - SANTA MARTA (F.S.R.)</t>
  </si>
  <si>
    <t>SANTA CRUZ DE ARRABALDO</t>
  </si>
  <si>
    <t>FUNDACIÓN SAN ROSENDO - SANTA OLALLA (F.S.R.)</t>
  </si>
  <si>
    <t>CODESO - BOQUEIXÓN</t>
  </si>
  <si>
    <t>BOQUEIXÓN</t>
  </si>
  <si>
    <t>FUNDACIÓN SAN ROSENDO - SANTIAGO APÓSTOL (F.S.R.)</t>
  </si>
  <si>
    <t>VILAMARÍN</t>
  </si>
  <si>
    <t>FUNDACIÓN SAN ROSENDO - STELLA MARIS (F.S.R.)</t>
  </si>
  <si>
    <t>C/ TOMÁS MIRAMBEL, 8 - NIGRÁN</t>
  </si>
  <si>
    <t>NIGRÁN</t>
  </si>
  <si>
    <t>PONTEVEDRA</t>
  </si>
  <si>
    <t>FUNDACIÓN SAN ROSENDO - VALVERDE (F.S.R.)</t>
  </si>
  <si>
    <t>CARRETERA DE XUNQUEIRA - VALVERDE</t>
  </si>
  <si>
    <t>FUNDACIÓN SAN ROSENDO - A VEIGA (F.S.R.)</t>
  </si>
  <si>
    <t>RÚA ENTRECALDEIROS -  A VEIGA</t>
  </si>
  <si>
    <t>A VEIGA</t>
  </si>
  <si>
    <t>FUNDACIÓN SAN ROSENDO - VIRGEN BLANCA (F.S.R.)</t>
  </si>
  <si>
    <t>RÚA GASPAR ACEBO Y ZÚÑIGA, 5 - A FARIXA</t>
  </si>
  <si>
    <t>FUNDACIÓN SAN ROSENDO - A SALETA (F.S.R.)</t>
  </si>
  <si>
    <t>RÚA JOSÉ ANTONIO, 54 - CEA</t>
  </si>
  <si>
    <t>CEA</t>
  </si>
  <si>
    <t>FUNDACIÓN SAN ROSENDO - ALAMEDA (F.S.R.)</t>
  </si>
  <si>
    <t>AVDA. DE PONTEVEDRA, 15 - OURENSE</t>
  </si>
  <si>
    <t>450 KG</t>
  </si>
  <si>
    <t>900 KG</t>
  </si>
  <si>
    <t>FUNDACIÓN SAN ROSENDO - ALFREDO ROMERO (F.S.R.)</t>
  </si>
  <si>
    <t>PRAZA BISPO CESÁREO, 1 - OURENSE</t>
  </si>
  <si>
    <t>FUNDACIÓN SAN ROSENDO - AS FLORES (F.S.R.)</t>
  </si>
  <si>
    <t>RÚA CALVELO, 4 - SANTA CRUZ DE ARRABALDO</t>
  </si>
  <si>
    <t>FUNDACIÓN SAN ROSENDO - CARBALLEDA (F.S.R.)</t>
  </si>
  <si>
    <t>CARRETERA DE ENTOMA-SOBRADELO DE VALDEORRAS</t>
  </si>
  <si>
    <t>CARBALLEDA DE VALDEORRAS</t>
  </si>
  <si>
    <t>FUNDACIÓN SAN ROSENDO - CEBOLIÑO (F.S.R.)</t>
  </si>
  <si>
    <t>RÚA CATASOL, 6-OURENSE</t>
  </si>
  <si>
    <t>FUNDACIÓN SAN ROSENDO - COVELO (F.S.R.)</t>
  </si>
  <si>
    <t>PRAZA DE CAPITAN CARRERO - COVELO</t>
  </si>
  <si>
    <t>COVELO</t>
  </si>
  <si>
    <t>FUNDACIÓN SAN ROSENDO - O CABECEIRO (F.S.R.)</t>
  </si>
  <si>
    <t>FIGUEIROA - PADERNE DE ALLARIZ</t>
  </si>
  <si>
    <t>PADERNE</t>
  </si>
  <si>
    <t>700 KG</t>
  </si>
  <si>
    <t>FUNDACIÓN SAN ROSENDO - CASA GRANDE DE MASIDE (F.S.R.)</t>
  </si>
  <si>
    <t>PRAZA MAIOR - MASIDE</t>
  </si>
  <si>
    <t>MASIDE</t>
  </si>
  <si>
    <t>FUNDACIÓN SAN ROSENDO - MIÑO (F.S.R.)</t>
  </si>
  <si>
    <t>RÚA CARDENAL QUIROGA, 25/27 - OURENSE</t>
  </si>
  <si>
    <t>FUNDACIÓN SAN ROSENDO - MONTERREI (F.S.R.)</t>
  </si>
  <si>
    <t>RÚA PENEDO, 21 - PEREIRO DE AGUIAR</t>
  </si>
  <si>
    <t>PEREIRO DE AGUIAR</t>
  </si>
  <si>
    <t>FUNDACIÓN SAN ROSENDO - MORGADE (F.S.R.)</t>
  </si>
  <si>
    <t>MORGADE - XINZO DA LIMIA</t>
  </si>
  <si>
    <t>XINZO DA LIMIA</t>
  </si>
  <si>
    <t>FUNDACIÓN SAN ROSENDO - NUESTRA SEÑORA DE FÁTIMA (F.S.R.)</t>
  </si>
  <si>
    <t>IRMÁNS SAN XURXO, 15 - A RÚA</t>
  </si>
  <si>
    <t>A RÚA</t>
  </si>
  <si>
    <t>FUNDACIÓN SAN ROSENDO - NUESTRA SEÑORA DE LA ESPERANZA (F.S.R.)</t>
  </si>
  <si>
    <t>RÚA LAXAS, 41 - A FARIXA</t>
  </si>
  <si>
    <t>FUNDACIÓN SAN ROSENDO - NUESTRA SEÑORA DE LA SALUD (F.S.R.)</t>
  </si>
  <si>
    <t>TRASIGLESIAS - A PEROXA</t>
  </si>
  <si>
    <t>A PEROXA</t>
  </si>
  <si>
    <t>FUNDACIÓN SAN ROSENDO - NUESTRA SEÑORA DE LAS NIEVES (F.S.R.)</t>
  </si>
  <si>
    <t>CAMIÑO POMBAL - MACEDA</t>
  </si>
  <si>
    <t>MACEDA</t>
  </si>
  <si>
    <t>FUNDACIÓN SAN ROSENDO - NUESTRA SEÑORA DE VILLANUEVA (F.S.R.)</t>
  </si>
  <si>
    <t>PRAZA DO EIRO - ALLARIZ</t>
  </si>
  <si>
    <t>FUNDACIÓN SAN ROSENDO - NUESTRA SEÑORA DEL CARMEN (F.S.R.)</t>
  </si>
  <si>
    <t>CARRETERA DE GUNDIVÓS - SOBER</t>
  </si>
  <si>
    <t>SOBER</t>
  </si>
  <si>
    <t>FUNDACIÓN SAN ROSENDO - NUESTRA SEÑORA DEL MUNDIL (F.S.R.)</t>
  </si>
  <si>
    <t>CARRETERA DO VISO, 63 - OUTOMURO</t>
  </si>
  <si>
    <t>CARTELLE</t>
  </si>
  <si>
    <t>FUNDACIÓN SAN ROSENDO - NUESTRA SEÑORA DEL ROSARIO (F.S.R.)</t>
  </si>
  <si>
    <t>CAMIÑO MOTELO VILLAR - VALEIXE</t>
  </si>
  <si>
    <t>A CAÑIZA</t>
  </si>
  <si>
    <t>FUNDACIÓN SAN ROSENDO - NUESTRA SEÑORA DEL SOCORRO (F.S.R.)</t>
  </si>
  <si>
    <t>VILA TERMAL - ARNOIA</t>
  </si>
  <si>
    <t>ARNOIA</t>
  </si>
  <si>
    <t>FUNDACIÓN SAN ROSENDO - O BOLO (F.S.R.)</t>
  </si>
  <si>
    <t>CALLE SERRO - O BOLO</t>
  </si>
  <si>
    <t>O BOLO</t>
  </si>
  <si>
    <t>FUNDACIÓN SAN ROSENDO - OS GOZOS (F.S.R.)</t>
  </si>
  <si>
    <t>CALLE PENEDO - PEREIRO DE AGUIAR</t>
  </si>
  <si>
    <t>FUNDACIÓN SAN ROSENDO - O INCIO (F.S.R.)</t>
  </si>
  <si>
    <t>RÚA FOILEBAR, 23 - SANTA CRUZ DO INCIO</t>
  </si>
  <si>
    <t>O INCIO</t>
  </si>
  <si>
    <t>FUNDACIÓN SAN ROSENDO - O MEU FOGAR (F.S.R.)</t>
  </si>
  <si>
    <t>RÚA DAS INSUAS - TABOADA</t>
  </si>
  <si>
    <t>TABOADA</t>
  </si>
  <si>
    <t>FUNDACIÓN SAN MARTÍN - PASTORIZA (F.A.G.)</t>
  </si>
  <si>
    <t>BRETOÑA - A PASTORIZA</t>
  </si>
  <si>
    <t>A PASTORIZA</t>
  </si>
  <si>
    <t>FUNDACIÓN SAN ROSENDO - PATOS (F.S.R.)</t>
  </si>
  <si>
    <t>PATOS, 15 - PANXÓN</t>
  </si>
  <si>
    <t>FUNDACIÓN SAN ROSENDO - SAGRADA FAMILIA (F.S.R.)</t>
  </si>
  <si>
    <t>CALLE CALVELO, 1 - SANTA CRUZ DE ARRABALDO</t>
  </si>
  <si>
    <t>FUNDACIÓN SAN ROSENDO - SAN ANTONIO (F.S.R.)</t>
  </si>
  <si>
    <t>AVDA. MANUEL VÁZQUEZ OGANDO, 5 - BEARIZ</t>
  </si>
  <si>
    <t>BEARIZ</t>
  </si>
  <si>
    <t xml:space="preserve">FUNDACIÓN SAN ROSENDO - SAN BARTELOMEU (F.A.G.) </t>
  </si>
  <si>
    <t>CAMIÑO REAL - XOVE</t>
  </si>
  <si>
    <t>XOVE</t>
  </si>
  <si>
    <t>FUNDACIÓN SAN ROSENDO - SAN JOSÉ (F.S.R.)</t>
  </si>
  <si>
    <t>CALLE CONSUELO - ARZÚA</t>
  </si>
  <si>
    <t>ARZÚA</t>
  </si>
  <si>
    <t>FUNDACIÓN SAN ROSENDO - SAN MARTIÑO (F.S.R.)</t>
  </si>
  <si>
    <t>CARRETERA PARADA DO SIL - LUÍNTRA</t>
  </si>
  <si>
    <t>NOGUEIRA DE RAMUÍN</t>
  </si>
  <si>
    <t>FUNDACIÓN SAN ROSENDO - SAN JUAN DE RÍO (F.S.R.)</t>
  </si>
  <si>
    <t>RÚA DO CONCELLO - SAN XOÁN DE RÍO</t>
  </si>
  <si>
    <t>SAN XOÁN DE RÍO</t>
  </si>
  <si>
    <t>FUNDACIÓN SAN ROSENDO - SAN MARTÍN (F.S.R.)</t>
  </si>
  <si>
    <t>A MEZQUITA</t>
  </si>
  <si>
    <t>FUNDACIÓN SAN ROSENDO - SANTA MARINA (F.S.R.)</t>
  </si>
  <si>
    <t>C/ LADEIRA, 16 - XINZO DA LIMIA</t>
  </si>
  <si>
    <t>FUNDACIÓN SAN ROSENDO - SANTA CATALINA (F.S.R.)</t>
  </si>
  <si>
    <t>CORNOCES - AMOEIRO</t>
  </si>
  <si>
    <t>AMOEIRO</t>
  </si>
  <si>
    <t>ASOCIACIÓN BENÉFICA NOVA VIDA (B.A.O.)</t>
  </si>
  <si>
    <t>C/ VÁZQUEZ NÚÑEZ 18, BAJO</t>
  </si>
  <si>
    <t>lgtdir@yahoo.es</t>
  </si>
  <si>
    <t>LUCAS GUILLERMO TORRES TORRES</t>
  </si>
  <si>
    <t>MINISTERIO DE JUSTICIA E INTERIOR</t>
  </si>
  <si>
    <t>R3200068I</t>
  </si>
  <si>
    <t xml:space="preserve">CLARISAS REPARADORAS (BAO) </t>
  </si>
  <si>
    <t>VILAR DAS TRES Nº 50</t>
  </si>
  <si>
    <t>32981</t>
  </si>
  <si>
    <t>988212510</t>
  </si>
  <si>
    <t>MARIA JOSEFA ARIAS ROJO</t>
  </si>
  <si>
    <t>G32240194</t>
  </si>
  <si>
    <t>ASOCIACIÓN DE INMIGRANTES SENEGALESES (BAO)</t>
  </si>
  <si>
    <t>R/ CALPUMIA ABANA</t>
  </si>
  <si>
    <t>ibadif@hotmail.com</t>
  </si>
  <si>
    <t>IBRAIMA DIOUF</t>
  </si>
  <si>
    <t>CONSELLERÍA DE PRESIDENCIA</t>
  </si>
  <si>
    <t>R3200001J</t>
  </si>
  <si>
    <t>CARMELITAS DESCALZAS (BAO)</t>
  </si>
  <si>
    <t>CTRA. DEL SEMINARIO Nº 17</t>
  </si>
  <si>
    <t>32002</t>
  </si>
  <si>
    <t>988223697</t>
  </si>
  <si>
    <t>BERNARDA SALGADO MARTÍN</t>
  </si>
  <si>
    <t>14 METROS CÚBICOS</t>
  </si>
  <si>
    <t>R3200064H</t>
  </si>
  <si>
    <t>HERMANITAS ANCIANOS DESAMPARADOS - RESIDENCIA SAN JOSÉ (BAO)</t>
  </si>
  <si>
    <t>ESTRADA VELLA Nº 14</t>
  </si>
  <si>
    <t>32971</t>
  </si>
  <si>
    <t>988221330</t>
  </si>
  <si>
    <t>988246550</t>
  </si>
  <si>
    <t>orense@hermanitas.es</t>
  </si>
  <si>
    <t>SOR MARIA JOSEFA FAÍLDE GONZÁLEZ</t>
  </si>
  <si>
    <t>102 METROS CÚBICOS</t>
  </si>
  <si>
    <t>144 METROS CÚBICOS</t>
  </si>
  <si>
    <t>G32008633</t>
  </si>
  <si>
    <t>FUNDACIÓN HOSPITAL - ASILO NOSA SEÑORA DOS ANXOS (BAO)</t>
  </si>
  <si>
    <t>C/ CELSO EMILIO FERREIRO Nº 2</t>
  </si>
  <si>
    <t>32400</t>
  </si>
  <si>
    <t>988470104</t>
  </si>
  <si>
    <t>988472231</t>
  </si>
  <si>
    <t>fundacion@nosanxos.es</t>
  </si>
  <si>
    <t>JORGE MARCOS BLANCO</t>
  </si>
  <si>
    <t>RIBADAVIA</t>
  </si>
  <si>
    <t>G32005498</t>
  </si>
  <si>
    <t>ASPANAS (BAO)</t>
  </si>
  <si>
    <t>BATUNDEIRA Nº 13</t>
  </si>
  <si>
    <t>32960</t>
  </si>
  <si>
    <t>988238478</t>
  </si>
  <si>
    <t>988240088</t>
  </si>
  <si>
    <t>aspanas1@terra.es</t>
  </si>
  <si>
    <t>MARÍA JESÚS ROMÁN VÁZQUEZ</t>
  </si>
  <si>
    <t>VELLE-OURENSE</t>
  </si>
  <si>
    <t>GOBIERNO CIVIL</t>
  </si>
  <si>
    <t>R3200009C</t>
  </si>
  <si>
    <t>HERMANITAS ANCIANOS DESAMPARADOS - RESIDENCIA HOGRA (BAO)</t>
  </si>
  <si>
    <t>CARRETERA DE LAZA</t>
  </si>
  <si>
    <t>32600</t>
  </si>
  <si>
    <t>988410622</t>
  </si>
  <si>
    <t>988411497</t>
  </si>
  <si>
    <t>verin@hermanitas.es</t>
  </si>
  <si>
    <t>MARÍA TERESA BARREIRO SÁNCHEZ</t>
  </si>
  <si>
    <t>VERÍN</t>
  </si>
  <si>
    <t>MADRES CLARISAS - MONASTERIO DE SANTA CLARA (BAO)</t>
  </si>
  <si>
    <t>CAMPO DA FEIRA  Nº 14</t>
  </si>
  <si>
    <t>32660</t>
  </si>
  <si>
    <t>988440702</t>
  </si>
  <si>
    <t>MILAGROS FEIJOO RODRÍGUEZ</t>
  </si>
  <si>
    <t>32003</t>
  </si>
  <si>
    <t>CONSELLERÍA DE TRABALLO</t>
  </si>
  <si>
    <t>ESCLAVAS DEL SANTÍSIMO Y DE LA INMACULADA (BAO)</t>
  </si>
  <si>
    <t>PARQUE DAS MERCEDES 12</t>
  </si>
  <si>
    <t>32004</t>
  </si>
  <si>
    <t>988222997</t>
  </si>
  <si>
    <t>988248483</t>
  </si>
  <si>
    <t>MARIA ADORACIÓN BARBERO ALEGRE</t>
  </si>
  <si>
    <t>32009318G</t>
  </si>
  <si>
    <t>ASOCIACIÓN AS BURGAS (BAO)</t>
  </si>
  <si>
    <t>RÚA DAS BURGAS Nº 10</t>
  </si>
  <si>
    <t>988233082</t>
  </si>
  <si>
    <t>988269817</t>
  </si>
  <si>
    <t>asburgas@hotmail.com</t>
  </si>
  <si>
    <t>ANTONIO RINCÓN FEIJOO</t>
  </si>
  <si>
    <t>A VALENZA - BARBADÁS</t>
  </si>
  <si>
    <t>CONSELLERÍA DE  XUSTIZA</t>
  </si>
  <si>
    <t>G32321978</t>
  </si>
  <si>
    <t>ASFAVAL (BAO)</t>
  </si>
  <si>
    <t>O BAÑADOIRO S/N</t>
  </si>
  <si>
    <t>asfaval@hotmail.com</t>
  </si>
  <si>
    <t>MARÍA JOSÉ CONDE MORAL</t>
  </si>
  <si>
    <t>VILAMARTÍN DE VALDEORRAS</t>
  </si>
  <si>
    <t>CÁRITAS PARROQUIAL SANTA LUCÍA (BAO)</t>
  </si>
  <si>
    <t>RAIRO 53</t>
  </si>
  <si>
    <t>jrgallego@obispadodeourense.com</t>
  </si>
  <si>
    <t>MANUELA REQUEJO CALLEJA</t>
  </si>
  <si>
    <t>R3200094E</t>
  </si>
  <si>
    <t>CÁRITAS PARROQUIAL LA ASUNCIÓN (BAO)</t>
  </si>
  <si>
    <t>RÚA DA ASUNCIÓN 2</t>
  </si>
  <si>
    <t>asuncion@obispadoourense.com</t>
  </si>
  <si>
    <t>JOSÉ GONZÁLEZ RODRÍGUEZ</t>
  </si>
  <si>
    <t>CÁRITAS PARROQUIAL DE SANTIAGO DE CALDAS (BAO)</t>
  </si>
  <si>
    <t>AVENIDA LAS CALDAS, 22, BAJO</t>
  </si>
  <si>
    <t>mcpintoas@hotmail.com</t>
  </si>
  <si>
    <t>BIENVENIDO CONDE DE CABO</t>
  </si>
  <si>
    <t>1200 LITROS</t>
  </si>
  <si>
    <t>200 LITROS</t>
  </si>
  <si>
    <t>CÁRITAS PARROQUIAL SAGRADO CORAZÓN (BAO)</t>
  </si>
  <si>
    <t>PRAZA SAGRADO CORAZÓN 5</t>
  </si>
  <si>
    <t>lfuentes@obispadoourense.com</t>
  </si>
  <si>
    <t>BRUNO FUENTES BLANCO</t>
  </si>
  <si>
    <t>A3200098F</t>
  </si>
  <si>
    <t>CÁRITAS DO RIBEIRO (BAO)</t>
  </si>
  <si>
    <t>caritasribeiro@yahoo.es</t>
  </si>
  <si>
    <t>CELINA DOMÍNGUEZ RIVAS</t>
  </si>
  <si>
    <t>R2400081B</t>
  </si>
  <si>
    <t>CÁRITAS INTERPARROQUIAL O BARCO (BAO)</t>
  </si>
  <si>
    <t>R/ BALORCA 2</t>
  </si>
  <si>
    <t>caritasobarco@hotmail.com</t>
  </si>
  <si>
    <t>JULIO MOURELO FULGUERAL</t>
  </si>
  <si>
    <t>O BARCO</t>
  </si>
  <si>
    <t>Q3200099D</t>
  </si>
  <si>
    <t>CÁRITAS PARROQUIAL DE ALLARIZ (BAO)</t>
  </si>
  <si>
    <t>PRAZA DE ABAIXO 2</t>
  </si>
  <si>
    <t>ESTRELLA MARZOA CID</t>
  </si>
  <si>
    <t>R3200006I</t>
  </si>
  <si>
    <t>FUNDACIÓN HERMANOS PRIETO ASILO DE ANCIANOS (BAO)</t>
  </si>
  <si>
    <t>R/ CURROS ENRÍQUEZ 49</t>
  </si>
  <si>
    <t>MARÍA DEL CARMEN GARCÍA CAMPO</t>
  </si>
  <si>
    <t>CARBALLIÑO</t>
  </si>
  <si>
    <t>PARROQUIA SAN PÍO X - SAN VICENTE DE PAUL (BAO)</t>
  </si>
  <si>
    <t>AVENIDA DE ZAMORA 98</t>
  </si>
  <si>
    <t>a.cuiña@hotmail.com</t>
  </si>
  <si>
    <t>Mª DEL CARMEN RODRÍGUEZ MARTÍN</t>
  </si>
  <si>
    <t>3200073L</t>
  </si>
  <si>
    <t>PARROQUIA CRISTO REY - CÁRITAS DIOCESANA (BAO)</t>
  </si>
  <si>
    <t>R/ LUIS TRABAZOS 3</t>
  </si>
  <si>
    <t>NELI PADÍN MILLÁN</t>
  </si>
  <si>
    <t>500 LITROS</t>
  </si>
  <si>
    <t>PARROQUIA SANTÍSIMA TRINIDAD - SOCIEDAD SAN VICENTE DE PAUL (BAO)</t>
  </si>
  <si>
    <t>R/ XERÓNIMO FEIJOO 8</t>
  </si>
  <si>
    <t>aureliogilgil@hotmail.com</t>
  </si>
  <si>
    <t>AURELIO GIL GIL</t>
  </si>
  <si>
    <t>CESÁREO IGLESIAS GRANDE</t>
  </si>
  <si>
    <t>CELANOVA</t>
  </si>
  <si>
    <t>REMAR GALICIA (BAO)</t>
  </si>
  <si>
    <t>AVENIDA DE SANTIAGO, 74</t>
  </si>
  <si>
    <t>orense@remar.org</t>
  </si>
  <si>
    <t>JOSÉ MARÍA BRITO FERREIRA</t>
  </si>
  <si>
    <t>CONFERENCIA SAN VICENTE PAUL DE LA INMACULADA (BAO)</t>
  </si>
  <si>
    <t>R/ EIREXA, 1</t>
  </si>
  <si>
    <t>OBISPADO OURENSE</t>
  </si>
  <si>
    <t>PARROQUIA SAN BREIXO DE SEIXALBO (BAO)</t>
  </si>
  <si>
    <t>SEIXALBO</t>
  </si>
  <si>
    <t>SEIXALBO - OURENSE</t>
  </si>
  <si>
    <t>G32122376</t>
  </si>
  <si>
    <t>CENTRO DE DESAROLLO RURAL O VISO (BAO)</t>
  </si>
  <si>
    <t>LODOSELO</t>
  </si>
  <si>
    <t>info@cdroviso.org</t>
  </si>
  <si>
    <t>CARMEN BOORQUEZ MERMUDEZ</t>
  </si>
  <si>
    <t>SARREAUS</t>
  </si>
  <si>
    <t>15 m3</t>
  </si>
  <si>
    <t>CONSELLERIA DE XUSTIZA, INTERIOR E ADMINISTRACIÓN LOCAL</t>
  </si>
  <si>
    <t>G32230591</t>
  </si>
  <si>
    <t>FUNDACION PROTECCION DISCAPACITADOS PSIQUICOS TERRAS DE CELANOVA (BAO)</t>
  </si>
  <si>
    <t>BARRIO DA ERMIDA, 39</t>
  </si>
  <si>
    <t>centro.ocupacional@terradecelanova.es</t>
  </si>
  <si>
    <t>1120 KG</t>
  </si>
  <si>
    <t>30 m3</t>
  </si>
  <si>
    <t>CONSELLERIA DE SERVIZOS SOCIAIS</t>
  </si>
  <si>
    <t>MINISTERIO INTERIOR</t>
  </si>
  <si>
    <t>R3200098F</t>
  </si>
  <si>
    <t>CÁRITAS DIOCESANA DE OURENSE (BAO)</t>
  </si>
  <si>
    <t>PLAZA OBISPO CESÁREO S/N</t>
  </si>
  <si>
    <t>direcciondeprogramas@caritasourense.org</t>
  </si>
  <si>
    <t>JOSE ANGEL FEIJOÓ MIRÓN</t>
  </si>
  <si>
    <t>1400 LITROS</t>
  </si>
  <si>
    <t>160 m3</t>
  </si>
  <si>
    <t>G32144669</t>
  </si>
  <si>
    <t>AIXIÑA (BAO)</t>
  </si>
  <si>
    <t>R/ RECAREDO PAZ Nº 1</t>
  </si>
  <si>
    <t>988233304</t>
  </si>
  <si>
    <t>laboral@aixiña.org</t>
  </si>
  <si>
    <t>OLGA CUÑA BLANCO</t>
  </si>
  <si>
    <t>G78581386</t>
  </si>
  <si>
    <t>ASOCIACIÓN BETEL (BAO)</t>
  </si>
  <si>
    <t>C/ NTRA. SRA. DE LA SAINZA, 8</t>
  </si>
  <si>
    <t>galicia@betel.org</t>
  </si>
  <si>
    <t>MINISTERIO DO INTERIOR</t>
  </si>
  <si>
    <t>G32015463</t>
  </si>
  <si>
    <t>ASOCIACION DE PERSONAS SORDAS DE OURENSE (BAO)</t>
  </si>
  <si>
    <t>C/ RAMON CABANILLAS, 6 BAJO</t>
  </si>
  <si>
    <t>asociacionpersonassordasou@hotmail.com</t>
  </si>
  <si>
    <t>15 KG</t>
  </si>
  <si>
    <t>G32169609</t>
  </si>
  <si>
    <t>COMITÉ CIDADÁN ANTISIDA OURENSE (BAO)</t>
  </si>
  <si>
    <t>C/ PEÑA TREVINCA, 22</t>
  </si>
  <si>
    <t>antisidaou@hotmail.com</t>
  </si>
  <si>
    <t>JESUS APOLINAR ALVAREZ MAZARIEGOS</t>
  </si>
  <si>
    <t>2 M3</t>
  </si>
  <si>
    <t>CONSELLERIA DE PRESIDENCIA, ADMINISTRACIÓNS PÚBLICAS E XUSTIZA</t>
  </si>
  <si>
    <t>R3200065E</t>
  </si>
  <si>
    <t>RR. ADORATRICES (BAO)</t>
  </si>
  <si>
    <t>C/ PROGRESO Nº 121</t>
  </si>
  <si>
    <t>988371153</t>
  </si>
  <si>
    <t>adoratricesor@hotmail.com</t>
  </si>
  <si>
    <t>MARIA AMPARO ALVAREZ SALGADO</t>
  </si>
  <si>
    <t>75 M3</t>
  </si>
  <si>
    <t>G32394082</t>
  </si>
  <si>
    <t>REDMADRE (BAO)</t>
  </si>
  <si>
    <t>C/ BARROS SIBELO,1 LOCAL B</t>
  </si>
  <si>
    <t>ourense@redmadre.es</t>
  </si>
  <si>
    <t>COLOMA VIÚDEZ LOMBA</t>
  </si>
  <si>
    <t>10 M3</t>
  </si>
  <si>
    <t>PARROQUIA SAN MIGUEL DE CANEDO (BAO)</t>
  </si>
  <si>
    <t>C/ SANTOUFE, 1 - SAN MIGUEL DE CANEDO</t>
  </si>
  <si>
    <t>jogallegobo@yahoo.es</t>
  </si>
  <si>
    <t>JOSE GALLEGO BORRAJO</t>
  </si>
  <si>
    <t>120 M3</t>
  </si>
  <si>
    <t>CARITAS DICESANA DE OURENSE</t>
  </si>
  <si>
    <t>PARROQUIA SANTA MARIÑA DE XINZO DE LIMIA (BAO)</t>
  </si>
  <si>
    <t>SANTA MARIÑA, 14 - XINZO DE LIMIA</t>
  </si>
  <si>
    <t>tomas@obispadoourense.com</t>
  </si>
  <si>
    <t>TOMAS DELGADO GANDARA</t>
  </si>
  <si>
    <t>XINZO DE LIMIA</t>
  </si>
  <si>
    <t>400 LITROS</t>
  </si>
  <si>
    <t>20 M3</t>
  </si>
  <si>
    <t>PARROQUIA SANTA TERESITA (BAO)</t>
  </si>
  <si>
    <t>RÚA SANTA TERESITA, 2</t>
  </si>
  <si>
    <t>LISARDO RAMOS SANDIAS</t>
  </si>
  <si>
    <t>250 M3</t>
  </si>
  <si>
    <t>PARROQUIA DE CASTRO DE BEIRO (BAO)</t>
  </si>
  <si>
    <t>CASTRO DE BEIRO</t>
  </si>
  <si>
    <t>lisardoalvarez@obispadoourense.com</t>
  </si>
  <si>
    <t>LISARDO ALVAREZ RÚA</t>
  </si>
  <si>
    <t>Q3200001J</t>
  </si>
  <si>
    <t>PARROQUIA SAN JOSÉ DE VISTAHERMOSA (BAO)</t>
  </si>
  <si>
    <t>AVDA. VISTAHERMOSA, 2</t>
  </si>
  <si>
    <t>manuelrodriguez1941@hotmail.com</t>
  </si>
  <si>
    <t>MANUEL DOMINGUEZ RODRIGUEZ</t>
  </si>
  <si>
    <t>CARITAS PARROQUIAL FATIMA (BAO)</t>
  </si>
  <si>
    <t>C/ ERVEDELO, 56</t>
  </si>
  <si>
    <t>pacoperez@hotmail.com</t>
  </si>
  <si>
    <t>CELSO RODRÍGUEZ LOURIDO</t>
  </si>
  <si>
    <t>Q3200098F</t>
  </si>
  <si>
    <t>PARROQUIA SANTA EUFEMIA LA REAL DEL CENTRO (BAO)</t>
  </si>
  <si>
    <t>C/ LAMAS CARVAJAL, 79</t>
  </si>
  <si>
    <t>santaeufemiacentro@live.com</t>
  </si>
  <si>
    <t>MANUEL MERA MARTINEZ</t>
  </si>
  <si>
    <t>CARITAS PARROQUIAL SAN CIBRAO DE O CARBALLIÑO (BAO)</t>
  </si>
  <si>
    <t>C/ EVARISTO VAHAMONDE, 3</t>
  </si>
  <si>
    <t>juanes2004@orangemail.ces</t>
  </si>
  <si>
    <t>JOSE BENITO SIEIRO GONZÁLEZ</t>
  </si>
  <si>
    <t>O CARBALLIÑO</t>
  </si>
  <si>
    <t>CRUZ ROJA EN OURENSE (Cruz Roja Española)</t>
  </si>
  <si>
    <t>DIAZ DE LA BANDA,40</t>
  </si>
  <si>
    <t>eguileta@cruzroja.es</t>
  </si>
  <si>
    <t>JUAN DIEGO CONDE EGUILETA</t>
  </si>
  <si>
    <t>12 METROS CUBICOS</t>
  </si>
  <si>
    <t>CRUZ ROJA ESPAÑOLA</t>
  </si>
  <si>
    <t>CRUZ ROJA MACEDA (Cruz Roja Española)</t>
  </si>
  <si>
    <t>TOURAL, 14</t>
  </si>
  <si>
    <t>crisbapu@cruzroja.es</t>
  </si>
  <si>
    <t>CRISTINA BACIEREDO</t>
  </si>
  <si>
    <t>5 METROS CUBICOS</t>
  </si>
  <si>
    <t>CRUZ ROJA ESPAÑOLA ASAMBLEA COMARCAL VALDEORRAS (Cruz Roja Española)</t>
  </si>
  <si>
    <t>C/A VEIGUIÑA, 5</t>
  </si>
  <si>
    <t>valdeorras@cruzroja.es</t>
  </si>
  <si>
    <t>CRISTINA FERNANDEZ ALVAREZ</t>
  </si>
  <si>
    <t>0,31 M. CUBICOS</t>
  </si>
  <si>
    <t>4,5 METROS CUBICOS</t>
  </si>
  <si>
    <t>CRUZ ROJA VIANA CONSO FRIEIRAS (Cruz Roja Española)</t>
  </si>
  <si>
    <t>EDIFICIO MULTIUSOS S/N</t>
  </si>
  <si>
    <t>nablal@cruzroja.es</t>
  </si>
  <si>
    <t>NATALIA BLANCO ALVAREZ</t>
  </si>
  <si>
    <t>A GUDIÑA</t>
  </si>
  <si>
    <t>CRUZ ROJA ESPAÑOLA TERRAS DE CELANOVA (Cruz Roja Española)</t>
  </si>
  <si>
    <t>CARRETERA DE MOURILLÓS,8-BAJO</t>
  </si>
  <si>
    <t>celanova@cruzjora.es</t>
  </si>
  <si>
    <t>LAURA GOMEZ BARREIROS</t>
  </si>
  <si>
    <t>CRUZ ROJA MONTERREI (Cruz Roja Española)</t>
  </si>
  <si>
    <t>PLAZA DE LA MERCED, 16</t>
  </si>
  <si>
    <t>alexcid@cruzroja.es</t>
  </si>
  <si>
    <t>ALEJANDRA CID BLANCO</t>
  </si>
  <si>
    <t>VERIN</t>
  </si>
  <si>
    <t>100 METROS CUBICOS</t>
  </si>
  <si>
    <t>CRUZ VERMELLA RIBEIRO (Cruz Roja Española)</t>
  </si>
  <si>
    <t>AVDA. DE REDONDELA S/N</t>
  </si>
  <si>
    <t>ribadavia@cruzroja.es</t>
  </si>
  <si>
    <t xml:space="preserve">LAURA </t>
  </si>
  <si>
    <t>4 METROS CUBICOS</t>
  </si>
  <si>
    <t>CRUZ ROJA CARBALLIÑO (Cruz Roja Española)</t>
  </si>
  <si>
    <t>ROSALIA DE CASTRO, 1</t>
  </si>
  <si>
    <t>esrumi@cruzroja.es</t>
  </si>
  <si>
    <t>ESTHER RUAS MIGUELEZ</t>
  </si>
  <si>
    <t>25 METROS CUBICOS</t>
  </si>
  <si>
    <t>G32414617</t>
  </si>
  <si>
    <t>ASOCIACIÓN SOCIOCULTURAL DAR (Cruz Roja Española)</t>
  </si>
  <si>
    <t>AVDA. LUIS ESPADA, 73</t>
  </si>
  <si>
    <t>faser.2003@hotmail.com</t>
  </si>
  <si>
    <t>G32428088</t>
  </si>
  <si>
    <t>ASOCIACIÓN CULTURAL CENTRO BÍBLICO EVANGÉLICO (Cruz Roja Española)</t>
  </si>
  <si>
    <t>RÚA RÍO BUBAL, 8</t>
  </si>
  <si>
    <t>depuentedodd@hotmail.com</t>
  </si>
  <si>
    <t>500 kg.</t>
  </si>
  <si>
    <t>CARITAS ARCIPRESTAL CELANOVA (Cruz Roja Española)</t>
  </si>
  <si>
    <t>CALLE COLÓN, 14, 1º B</t>
  </si>
  <si>
    <t>Ourense</t>
  </si>
  <si>
    <t>R3200125G</t>
  </si>
  <si>
    <t>Seminario Mayor (BAO)</t>
  </si>
  <si>
    <t>Beiro, 2</t>
  </si>
  <si>
    <t>semorense@gmail.com</t>
  </si>
  <si>
    <t>Julio Alonso Santos</t>
  </si>
  <si>
    <t>12 m³</t>
  </si>
  <si>
    <t>G32005787</t>
  </si>
  <si>
    <t>Residencia San Carlos (BAO)</t>
  </si>
  <si>
    <t>Avda. Francisco González Rey, 30</t>
  </si>
  <si>
    <t>correo@residenciasancarlos.org</t>
  </si>
  <si>
    <t>Cesáreo Iglesias Grande</t>
  </si>
  <si>
    <t>Celanova</t>
  </si>
  <si>
    <t>Consellería de Traballo e Asuntos Sociais</t>
  </si>
  <si>
    <t>113230002</t>
  </si>
  <si>
    <t>G32025058</t>
  </si>
  <si>
    <t>FUNDACION BARATA - OJEA QUIROGA – VILLARINO</t>
  </si>
  <si>
    <t>C/ MANUEL MURGIA Nº 39</t>
  </si>
  <si>
    <t>988252033</t>
  </si>
  <si>
    <t>fundacion2005@mixmail.com</t>
  </si>
  <si>
    <t>RAMONA PUGA FIDALGO</t>
  </si>
  <si>
    <t>113230009</t>
  </si>
  <si>
    <t>R3200048A</t>
  </si>
  <si>
    <t>ESCLAVAS DE LA SANTÍSIMA EUCARISTÍA</t>
  </si>
  <si>
    <t>C/ CONVENTO</t>
  </si>
  <si>
    <t>32890</t>
  </si>
  <si>
    <t>988383003</t>
  </si>
  <si>
    <t>mdiossob@planalfa.es</t>
  </si>
  <si>
    <t>ISABEL LÓPEZ RAMOS</t>
  </si>
  <si>
    <t>SOBRADO DO BISPO - BARBADAS</t>
  </si>
  <si>
    <t>113230011</t>
  </si>
  <si>
    <t>R3200069G</t>
  </si>
  <si>
    <t>CASA FAMILIA 1ª INFANCIA</t>
  </si>
  <si>
    <t>RAMON PUGA Nº 67</t>
  </si>
  <si>
    <t>988232459</t>
  </si>
  <si>
    <t>casafamilia@casafamilia.e.telefonica.net</t>
  </si>
  <si>
    <t>MARIA LUISA SERENO CABALLERO</t>
  </si>
  <si>
    <t>113230018</t>
  </si>
  <si>
    <t>G32008732</t>
  </si>
  <si>
    <t>FUNDACIÓN VALDEGODOS</t>
  </si>
  <si>
    <t>VALDEGODOS</t>
  </si>
  <si>
    <t>32348</t>
  </si>
  <si>
    <t>988300076</t>
  </si>
  <si>
    <t>988300402</t>
  </si>
  <si>
    <t>informacion@fundacionvaldegodos.com</t>
  </si>
  <si>
    <t>MIGUEL BLANCO ÁLVAREZ</t>
  </si>
  <si>
    <t>15000 KG</t>
  </si>
  <si>
    <t>113230021</t>
  </si>
  <si>
    <t>FUNDACIÓN MONTE DO GOZO - PROXECTO HOME</t>
  </si>
  <si>
    <t>R/ PAZO DE GUIZAMONDE</t>
  </si>
  <si>
    <t>32001</t>
  </si>
  <si>
    <t>988371192</t>
  </si>
  <si>
    <t>988372560</t>
  </si>
  <si>
    <t>fmg@proxectohome.org</t>
  </si>
  <si>
    <t>RAMON GOMEZ CRESPO</t>
  </si>
  <si>
    <t>113230023</t>
  </si>
  <si>
    <t>G32306268</t>
  </si>
  <si>
    <t>GALICIA TERRA DE ACOLLIDA</t>
  </si>
  <si>
    <t>R/ JUAN DE ANGES, 7, BAJO</t>
  </si>
  <si>
    <t>galiciaterradeacollida@yahoo.es</t>
  </si>
  <si>
    <t>VÍCTOR IGLESIAS GONZÁLEZ</t>
  </si>
  <si>
    <t>96 METROS CÚBICOS</t>
  </si>
  <si>
    <t>CONSELLERÍA DE ASUNTOS SOCIAIS</t>
  </si>
  <si>
    <t>113610056</t>
  </si>
  <si>
    <t>G36660348</t>
  </si>
  <si>
    <t>ASOCIACIÓN FREIXEIRO DE AYUDA AL NECESITADO</t>
  </si>
  <si>
    <t>C/ PASTORA, 44</t>
  </si>
  <si>
    <t>36210</t>
  </si>
  <si>
    <t>606986610</t>
  </si>
  <si>
    <t>986244784</t>
  </si>
  <si>
    <t>HORTENSIA GONZÁLEZ FERNÁNDEZ</t>
  </si>
  <si>
    <t>VIGO</t>
  </si>
  <si>
    <t>G36899375</t>
  </si>
  <si>
    <t>FUNDACIÓN PROVINCIAL BANCO ALIMENTOS VIGO</t>
  </si>
  <si>
    <t>Camiño Moiania, 1-3</t>
  </si>
  <si>
    <t>info@bancoalimentosvigo.org</t>
  </si>
  <si>
    <t>PEDRO PEREIRA CARBALLO</t>
  </si>
  <si>
    <t xml:space="preserve"> 20 TM</t>
  </si>
  <si>
    <t>1500 M2</t>
  </si>
  <si>
    <t>Cáritas de Lérez</t>
  </si>
  <si>
    <t>Puerta del Sol, s/n</t>
  </si>
  <si>
    <t>Luz Moldes Corredoira</t>
  </si>
  <si>
    <t>Pontevedra</t>
  </si>
  <si>
    <t>113620001</t>
  </si>
  <si>
    <t>G36626174</t>
  </si>
  <si>
    <t>Fundación Casa Caridad de Vigo – Hogar San José (C. L.)</t>
  </si>
  <si>
    <t>C/ SAN FRANCISCO, 69</t>
  </si>
  <si>
    <t>36202</t>
  </si>
  <si>
    <t>986436369</t>
  </si>
  <si>
    <t>986438533</t>
  </si>
  <si>
    <t>fcasacaridad@casacaridadvigo.es</t>
  </si>
  <si>
    <t>María Fernanda García Rodríguez</t>
  </si>
  <si>
    <t>44 m³</t>
  </si>
  <si>
    <t>99 m³</t>
  </si>
  <si>
    <t>113620002</t>
  </si>
  <si>
    <t>R3600102B</t>
  </si>
  <si>
    <t>HERMANITAS DE LOS ANCIANOS DESAMPARADOS (C.L.)</t>
  </si>
  <si>
    <t>Avenida Pedro Mateo Sagasta, 24</t>
  </si>
  <si>
    <t>36650</t>
  </si>
  <si>
    <t>986540034</t>
  </si>
  <si>
    <t>986530350</t>
  </si>
  <si>
    <t>caldas@hermanitas.es</t>
  </si>
  <si>
    <t>JOSEFA GUILLÍN BARBEIRA</t>
  </si>
  <si>
    <t>CALDAS DE REIS</t>
  </si>
  <si>
    <t>126 m³</t>
  </si>
  <si>
    <t>153 m³</t>
  </si>
  <si>
    <t>113620004</t>
  </si>
  <si>
    <t>R3600077F</t>
  </si>
  <si>
    <t>DOMINICAS (A.F.A.N.)</t>
  </si>
  <si>
    <t>C/ DIEGO CARMONA, 2</t>
  </si>
  <si>
    <t>36300</t>
  </si>
  <si>
    <t>986355134</t>
  </si>
  <si>
    <t>MARINA LÓPEZ CALVO</t>
  </si>
  <si>
    <t>BAIONA</t>
  </si>
  <si>
    <t>OBISPADO DE TUI-VIGO</t>
  </si>
  <si>
    <t>113620005</t>
  </si>
  <si>
    <t>R3600121B</t>
  </si>
  <si>
    <t>CENTRO DE EDUCACIÓN INFANTIL SAN JOSÉ (A.F.A.N.)</t>
  </si>
  <si>
    <t>EL TELLEIRO, 12 - BORREIROS</t>
  </si>
  <si>
    <t>36378</t>
  </si>
  <si>
    <t>986352995</t>
  </si>
  <si>
    <t>ceigsanjose@telefonica.net</t>
  </si>
  <si>
    <t>OLGA RESTREPO RESTREPO</t>
  </si>
  <si>
    <t>GONDOMAR</t>
  </si>
  <si>
    <t>17 METROS CÚBICOS</t>
  </si>
  <si>
    <t>113620006</t>
  </si>
  <si>
    <t>R3600128G</t>
  </si>
  <si>
    <t>FRANCISCANOS COMEDOR PAN DE LOS POBRES (C.L.)</t>
  </si>
  <si>
    <t>C/ COBIÁN ROFFIGNAC, 5</t>
  </si>
  <si>
    <t>36002</t>
  </si>
  <si>
    <t>986851113</t>
  </si>
  <si>
    <t>Amado González</t>
  </si>
  <si>
    <t>100 m³</t>
  </si>
  <si>
    <t>113620007</t>
  </si>
  <si>
    <t>R3600319B</t>
  </si>
  <si>
    <t>HERMANOS MISIONEROS DE  ENFERMOS POBRES (A.F.A.N.)</t>
  </si>
  <si>
    <t>AVDA. DE GALICIA, 160</t>
  </si>
  <si>
    <t>36216</t>
  </si>
  <si>
    <t>986451885</t>
  </si>
  <si>
    <t>986453519</t>
  </si>
  <si>
    <t>hmdlep@hermanosmisioneros.org</t>
  </si>
  <si>
    <t>JOSE ANTONIO DONAIRE JIMÉNEZ</t>
  </si>
  <si>
    <t>113620008</t>
  </si>
  <si>
    <t>G36639896</t>
  </si>
  <si>
    <t>ALDEAS INFANTILES SOS GALICIA (A.F.A.N.)</t>
  </si>
  <si>
    <t>2ª TRAV. Bº RIBADAVIA, 1, 4º</t>
  </si>
  <si>
    <t>36204</t>
  </si>
  <si>
    <t>986411115</t>
  </si>
  <si>
    <t>986470157</t>
  </si>
  <si>
    <t>vmunoz@aldeasinfantiles.es</t>
  </si>
  <si>
    <t>ROSA FREIRE PICHÍN</t>
  </si>
  <si>
    <t>113620009</t>
  </si>
  <si>
    <t>R3600100F</t>
  </si>
  <si>
    <t>RESIDENCIA SAN TELMO (C. L.)</t>
  </si>
  <si>
    <t>C/ ANTERO RUBÍN, 14</t>
  </si>
  <si>
    <t>36700</t>
  </si>
  <si>
    <t>986600222</t>
  </si>
  <si>
    <t>986603351</t>
  </si>
  <si>
    <t>tuy@hermanitas.es</t>
  </si>
  <si>
    <t>Socorro Campos Santiso</t>
  </si>
  <si>
    <t>TUI</t>
  </si>
  <si>
    <t>8000 kg</t>
  </si>
  <si>
    <t>Mº ASUNTOS SOCIALES</t>
  </si>
  <si>
    <t>113620010</t>
  </si>
  <si>
    <t>R3600091G</t>
  </si>
  <si>
    <t>RESIDENCIA PAZ Y BIEN (A.F.A.N.)</t>
  </si>
  <si>
    <t>C/ SARABIA, 8</t>
  </si>
  <si>
    <t>Mª LOURDES CARREIRA MONICO</t>
  </si>
  <si>
    <t>113620012</t>
  </si>
  <si>
    <t>R3600056J</t>
  </si>
  <si>
    <t>PARROQUIA PERPETUO SOCORRO (A.F.A.N.)</t>
  </si>
  <si>
    <t>C/ LALÍN, 3</t>
  </si>
  <si>
    <t>36209</t>
  </si>
  <si>
    <t>986237145</t>
  </si>
  <si>
    <t>986242447</t>
  </si>
  <si>
    <t>Jesús Mª Casas Herrero</t>
  </si>
  <si>
    <t>368 litros</t>
  </si>
  <si>
    <t>113620013</t>
  </si>
  <si>
    <t>ASOCIACIÓN RETO A LA ESPERANZA (F.A.G.)</t>
  </si>
  <si>
    <t>POSTEMIRÓN,1</t>
  </si>
  <si>
    <t>36140</t>
  </si>
  <si>
    <t>986680337</t>
  </si>
  <si>
    <t>986708639</t>
  </si>
  <si>
    <t>pontevedra@asociacionreto.com</t>
  </si>
  <si>
    <t>ANTONIO AGUILERA</t>
  </si>
  <si>
    <t>VILABOA</t>
  </si>
  <si>
    <t>113620014</t>
  </si>
  <si>
    <t>G36685964</t>
  </si>
  <si>
    <t>FUNDACIÓN MENELA (A.F.A.N.)</t>
  </si>
  <si>
    <t>AVDA. MARQUÉS DE ALCEDO, 19</t>
  </si>
  <si>
    <t>36203</t>
  </si>
  <si>
    <t>902502508</t>
  </si>
  <si>
    <t>986484228</t>
  </si>
  <si>
    <t>fundacion@menela.org</t>
  </si>
  <si>
    <t>CIPRIANO LUIS JIMÉNEZ CASAS</t>
  </si>
  <si>
    <t>113620015</t>
  </si>
  <si>
    <t>R3600099J</t>
  </si>
  <si>
    <t>RESIDENCIA SANTA MARTA (A.F.A.N.)</t>
  </si>
  <si>
    <t>CAMIÑO DA SOBREIRA, S/N</t>
  </si>
  <si>
    <t>36212</t>
  </si>
  <si>
    <t>986436266</t>
  </si>
  <si>
    <t>986437533</t>
  </si>
  <si>
    <t>vigo@hermanitas.es</t>
  </si>
  <si>
    <t>MARÍA TERESA IGLESIAS LÓPEZ</t>
  </si>
  <si>
    <t>6 FRIGORÍFICOS</t>
  </si>
  <si>
    <t>281 m3</t>
  </si>
  <si>
    <t>113620016</t>
  </si>
  <si>
    <t>R3600103J</t>
  </si>
  <si>
    <t>C/ NARCISO PÉREZ, 41</t>
  </si>
  <si>
    <t>36630</t>
  </si>
  <si>
    <t>986542040</t>
  </si>
  <si>
    <t>986542505</t>
  </si>
  <si>
    <t>cambados@hermanitas.es</t>
  </si>
  <si>
    <t>ROSA MARÍA GONZÁLEZ SALGADO</t>
  </si>
  <si>
    <t>CAMBADOS</t>
  </si>
  <si>
    <t>113620018</t>
  </si>
  <si>
    <t>R3600388G</t>
  </si>
  <si>
    <t>MISIÓN DEL SILENCIO (A.F.A.N.)</t>
  </si>
  <si>
    <t>C/ URZAIZ, 39</t>
  </si>
  <si>
    <t>36201</t>
  </si>
  <si>
    <t>986436997</t>
  </si>
  <si>
    <t>misiondelsilencio.vigo@gmail.com</t>
  </si>
  <si>
    <t>CARLOS OLIVARES MOZO</t>
  </si>
  <si>
    <t>113620019</t>
  </si>
  <si>
    <t>G36613891</t>
  </si>
  <si>
    <t>ASOCIACIÓN GALEGA SAN FRANCISCO (A.F.A.N.)</t>
  </si>
  <si>
    <t>C/ CANGAS , 14</t>
  </si>
  <si>
    <t>986297000</t>
  </si>
  <si>
    <t>986232693</t>
  </si>
  <si>
    <t>sanfrancisco@asociacionsanfrancisco.org</t>
  </si>
  <si>
    <t>ELADIO FERNÁNDEZ PÉREZ</t>
  </si>
  <si>
    <t>113620020</t>
  </si>
  <si>
    <t>RESIDENCIA SANTA CRISTINA Y PARROQUIA (C.L.)</t>
  </si>
  <si>
    <t>VALEIXE - SOBREIRO, 9</t>
  </si>
  <si>
    <t>36883</t>
  </si>
  <si>
    <t>986654170</t>
  </si>
  <si>
    <t>rvaleixe@yahoo.es</t>
  </si>
  <si>
    <t>JOSÉ Mª VÁZQUEZ PIÑEIRO</t>
  </si>
  <si>
    <t>400 m³</t>
  </si>
  <si>
    <t>113620023</t>
  </si>
  <si>
    <t>CÁRITAS DE SALCEDO (C.L.)</t>
  </si>
  <si>
    <t>IGLESIA, 37</t>
  </si>
  <si>
    <t>36143</t>
  </si>
  <si>
    <t>986846781</t>
  </si>
  <si>
    <t>JOSE ANTONIO BARCIA HERMIDA</t>
  </si>
  <si>
    <t>113620025</t>
  </si>
  <si>
    <t>CÁRITAS PARROQUIAL DE SAN JOSÉ (C.L.)</t>
  </si>
  <si>
    <t>PLAZA DE LA CONSTITUCIÓN, 3</t>
  </si>
  <si>
    <t>36003</t>
  </si>
  <si>
    <t>986852796</t>
  </si>
  <si>
    <t>HERMINIA LOZANO CODINA</t>
  </si>
  <si>
    <t>60 m³</t>
  </si>
  <si>
    <t>113620027</t>
  </si>
  <si>
    <t>CÁRITAS PARROQUIAL DE MOURENTE (C.L.)</t>
  </si>
  <si>
    <t>IGLESARIO, 8</t>
  </si>
  <si>
    <t>36164</t>
  </si>
  <si>
    <t>699776795</t>
  </si>
  <si>
    <t>caritasmourente@gmail.com</t>
  </si>
  <si>
    <t>TERESA SILVA FEIJOO</t>
  </si>
  <si>
    <t>MOURENTE- PONTEVEDRA</t>
  </si>
  <si>
    <t>113620031</t>
  </si>
  <si>
    <t>CÁRITAS PARROQUIAL DE BUEU (C.L.)</t>
  </si>
  <si>
    <t>C/ RAMÓN BARES, 24</t>
  </si>
  <si>
    <t>36930</t>
  </si>
  <si>
    <t>caritasbueu@gmail.com</t>
  </si>
  <si>
    <t>ÁLVARO DAVILA JUNCAL</t>
  </si>
  <si>
    <t>BUEU</t>
  </si>
  <si>
    <t>120 m³</t>
  </si>
  <si>
    <t>113620032</t>
  </si>
  <si>
    <t>CÁRITAS PARROQUIAL O BO PASTOR (C.L.)</t>
  </si>
  <si>
    <t>C/ BÉLXICA, S/N</t>
  </si>
  <si>
    <t>convazval@gmail.com</t>
  </si>
  <si>
    <t>CONCEPCIÓN VÁZQUEZ VAL</t>
  </si>
  <si>
    <t>MONTEPORREIRO - PONTEVEDRA</t>
  </si>
  <si>
    <t>113620036</t>
  </si>
  <si>
    <t>CÁRITAS INTERPARROQUIAL DE AROUSA (F.A.G.)</t>
  </si>
  <si>
    <t>PLAZA DE LA CONSTITUCIÓN, 16</t>
  </si>
  <si>
    <t>36600</t>
  </si>
  <si>
    <t>986565391</t>
  </si>
  <si>
    <t>caritasdearousa@mundo-r.com</t>
  </si>
  <si>
    <t>FRANCISCO JESÚS FERNÁNDEZ RODRÍGUEZ</t>
  </si>
  <si>
    <t>VILAGARCÍA DE AROUSA</t>
  </si>
  <si>
    <t>113620037</t>
  </si>
  <si>
    <t>CÁRITAS PARROQUIAL DE CANGAS (C.L.)</t>
  </si>
  <si>
    <t>Avda de Vigo, 63, baixo</t>
  </si>
  <si>
    <t>36940</t>
  </si>
  <si>
    <t>finarialmarino@gmail.com</t>
  </si>
  <si>
    <t>Manuel Oliveira Graña</t>
  </si>
  <si>
    <t>CANGAS</t>
  </si>
  <si>
    <t>160 m³</t>
  </si>
  <si>
    <t>113620039</t>
  </si>
  <si>
    <t>CÁRITAS DE LÉREZ (C.L.)</t>
  </si>
  <si>
    <t>PUERTA DEL SOL, S/N</t>
  </si>
  <si>
    <t>36155</t>
  </si>
  <si>
    <t>LUZ MOLDES CORREDOIRA</t>
  </si>
  <si>
    <t>LÉREZ - PONTEVEDRA</t>
  </si>
  <si>
    <t>113620040</t>
  </si>
  <si>
    <t>CÁRITAS VIRGEN DEL CAMINO (C.L.)</t>
  </si>
  <si>
    <t>AMADO CARBALLO, S/N</t>
  </si>
  <si>
    <t>986852498</t>
  </si>
  <si>
    <t>Francisco José Torres Magariños</t>
  </si>
  <si>
    <t>113620042</t>
  </si>
  <si>
    <t>G36017929</t>
  </si>
  <si>
    <t>FUNDACIÓN ASILO - HOSPITALILLO (F.A.G.)</t>
  </si>
  <si>
    <t>C/ RAMÓN PIÑEIRO LÓPEZ, 11</t>
  </si>
  <si>
    <t>986501902</t>
  </si>
  <si>
    <t>986508425</t>
  </si>
  <si>
    <t>administracion@residenciadivinapastora.com</t>
  </si>
  <si>
    <t>María Celina Rey Diéguez</t>
  </si>
  <si>
    <t>113620043</t>
  </si>
  <si>
    <t>G36039980</t>
  </si>
  <si>
    <t>VOLUNTARIAS DE LA CARIDAD (C.L.)</t>
  </si>
  <si>
    <t>C/ ESTRADA, 8</t>
  </si>
  <si>
    <t>36900</t>
  </si>
  <si>
    <t>986881800</t>
  </si>
  <si>
    <t>marydapena@telefonica.net</t>
  </si>
  <si>
    <t>ROSA Mª BLANCO GARCÍA, Mª CARMEN DAPENA</t>
  </si>
  <si>
    <t>MARÍN</t>
  </si>
  <si>
    <t>113620046</t>
  </si>
  <si>
    <t>PROXECTO HOME GALICIA (A.F.A.N.)</t>
  </si>
  <si>
    <t>AVDA. RAMÓN NIETO, 245</t>
  </si>
  <si>
    <t>36205</t>
  </si>
  <si>
    <t>986374646</t>
  </si>
  <si>
    <t>986374488</t>
  </si>
  <si>
    <t>vigo@proxectohome.org</t>
  </si>
  <si>
    <t>113620047</t>
  </si>
  <si>
    <t>G36630572</t>
  </si>
  <si>
    <t>ASOCIACIÓN BENÉFICA LA ESPERANZA VALLE MIÑOR (A.F.A.N.)</t>
  </si>
  <si>
    <t>C/ AS AGULLAS, 12 - PARADA</t>
  </si>
  <si>
    <t>36379</t>
  </si>
  <si>
    <t>986386914</t>
  </si>
  <si>
    <t>986386928</t>
  </si>
  <si>
    <t>administracion@centrojuanmaria.org</t>
  </si>
  <si>
    <t>JOSÉ SANTORO PUMAREGA</t>
  </si>
  <si>
    <t>NIGRAN</t>
  </si>
  <si>
    <t>113620048</t>
  </si>
  <si>
    <t>R3600338B</t>
  </si>
  <si>
    <t>SIERVAS DE JESÚS DE LA CARIDAD (A.F.A.N.)</t>
  </si>
  <si>
    <t>C/URZAIZ, 60</t>
  </si>
  <si>
    <t>986415016</t>
  </si>
  <si>
    <t>siervasdejesusvigo@gmail.com</t>
  </si>
  <si>
    <t>HNA. TERESA DEL MORAL DÍAZ</t>
  </si>
  <si>
    <t>113620049</t>
  </si>
  <si>
    <t>R3600108I</t>
  </si>
  <si>
    <t>RELIGIOSAS DE MARÍA INMACULADA (A.F.A.N.)</t>
  </si>
  <si>
    <t>C/ VÁZQUEZ VARELA, 55-57</t>
  </si>
  <si>
    <t>986417026</t>
  </si>
  <si>
    <t>986419561</t>
  </si>
  <si>
    <t>olegariapenas@gmail.com</t>
  </si>
  <si>
    <t>MARÍA OLEGARIA PENAS VARELA</t>
  </si>
  <si>
    <t>113620051</t>
  </si>
  <si>
    <t>G36683845</t>
  </si>
  <si>
    <t>VOLUNTARIAS DE LA CARIDAD (A.F.A.N.)</t>
  </si>
  <si>
    <t>C/ AREAL, 98</t>
  </si>
  <si>
    <t>986433800</t>
  </si>
  <si>
    <t>eliafdelagandara@gmail.com</t>
  </si>
  <si>
    <t>ELIA FERNÁNDEZ DE LA GÁNDARA</t>
  </si>
  <si>
    <t>113620052</t>
  </si>
  <si>
    <t>R3600175H</t>
  </si>
  <si>
    <t>CENTRO O SEIXO (A.F.A.N.)</t>
  </si>
  <si>
    <t>C/ RAMÓN NIETO, 63</t>
  </si>
  <si>
    <t>986271498</t>
  </si>
  <si>
    <t>986274585</t>
  </si>
  <si>
    <t>centroseixo@gmail.com</t>
  </si>
  <si>
    <t>ÁNGELES BANDERA DE LA RIVA</t>
  </si>
  <si>
    <t>20 KG</t>
  </si>
  <si>
    <t>113620053</t>
  </si>
  <si>
    <t>R3600336F</t>
  </si>
  <si>
    <t>HOGAR Y CLÍNICA SAN RAFAEL (A.F.A.N.)</t>
  </si>
  <si>
    <t>C/ SAN JUAN DE DIOS, 1</t>
  </si>
  <si>
    <t>36208</t>
  </si>
  <si>
    <t>986232740</t>
  </si>
  <si>
    <t>986230556</t>
  </si>
  <si>
    <t>JOSÉ ANTONIO ATIENZA HOYUELA</t>
  </si>
  <si>
    <t>113620057</t>
  </si>
  <si>
    <t>ASOCIACIÓN FREIXEIRO DE AYUDA AL NECESITADO (A.F.A.N.)</t>
  </si>
  <si>
    <t>asociacionafan@hotmail.com</t>
  </si>
  <si>
    <t>113620062</t>
  </si>
  <si>
    <t>R3600155J</t>
  </si>
  <si>
    <t>COLEGIO LA ENCARNACIÓN (A.F.A.N.)</t>
  </si>
  <si>
    <t>C/ DOLORES MOSQUERA, 4</t>
  </si>
  <si>
    <t>986540052</t>
  </si>
  <si>
    <t>986530353</t>
  </si>
  <si>
    <t>laencarnacionad@planalfa.es</t>
  </si>
  <si>
    <t>HUGO PICALLO FUENTES</t>
  </si>
  <si>
    <t>Mº  DE EDUCACIÓN</t>
  </si>
  <si>
    <t>113620064</t>
  </si>
  <si>
    <t>P3601400</t>
  </si>
  <si>
    <t>CONCELLO DE CRECENTE (A.F.A.N.)</t>
  </si>
  <si>
    <t>R/ SOLÍS RUIZ, 5</t>
  </si>
  <si>
    <t>36420</t>
  </si>
  <si>
    <t>986666300</t>
  </si>
  <si>
    <t>986666251</t>
  </si>
  <si>
    <t>alcaldia@concellocrecente.es</t>
  </si>
  <si>
    <t>Julio César García-Luengo Pérez</t>
  </si>
  <si>
    <t>CRECENTE</t>
  </si>
  <si>
    <t>113620065</t>
  </si>
  <si>
    <t>CÁRITAS PARROQUIAL SAN PEDRO DE LA RAMALLOSA (C.L.)</t>
  </si>
  <si>
    <t>C/ Menora, 1 – A Ramallosa</t>
  </si>
  <si>
    <t>36370</t>
  </si>
  <si>
    <t>parroquia.ramallosa@gmail.com</t>
  </si>
  <si>
    <t>Amparo Míguez Villar</t>
  </si>
  <si>
    <t>OBISPADO TUI-VIGO</t>
  </si>
  <si>
    <t>113620068</t>
  </si>
  <si>
    <t>CÁRITAS PARROQUIAL DE BOUZAS (A.F.A.N.)</t>
  </si>
  <si>
    <t>C/ SEBASTIÁN ELCANO, 29</t>
  </si>
  <si>
    <t>986231732</t>
  </si>
  <si>
    <t>parroquiabouzas@gmail.com</t>
  </si>
  <si>
    <t>EMILIA RUIZ MÁRQUEZ</t>
  </si>
  <si>
    <t>113620069</t>
  </si>
  <si>
    <t>R0800086A</t>
  </si>
  <si>
    <t>HOGAR SANTA ISABEL (A.F.A.N.)</t>
  </si>
  <si>
    <t>C/ DOCTOR CORBAL, 33</t>
  </si>
  <si>
    <t>36207</t>
  </si>
  <si>
    <t>986376427</t>
  </si>
  <si>
    <t>hogarsantaisabel@oceans.es</t>
  </si>
  <si>
    <t>SOR PILAR HOYOS IBÁÑEZ</t>
  </si>
  <si>
    <t>113620070</t>
  </si>
  <si>
    <t>CÁRITAS SANTA CRISTINA DE LA RAMALLOSA (C.L.)</t>
  </si>
  <si>
    <t>RÚA DAS ESCUBICHAS, 24</t>
  </si>
  <si>
    <t>36393</t>
  </si>
  <si>
    <t>MARÍA ESTHER RODRÍGUEZ MARTÍNEZ</t>
  </si>
  <si>
    <t>SABARÍS - BAIONA</t>
  </si>
  <si>
    <t>113620071</t>
  </si>
  <si>
    <t>G36204931</t>
  </si>
  <si>
    <t>ASOCIACIÓN DE CARIDADE SANTIAGO APÓSTOL (C.L.)</t>
  </si>
  <si>
    <t>RÚA LISBOA, 3, BAIXO</t>
  </si>
  <si>
    <t>caridad_s.apostol@hotmail.es</t>
  </si>
  <si>
    <t>ÁNGELA RODAS CASTRO</t>
  </si>
  <si>
    <t>80 METROS CÚBICOS</t>
  </si>
  <si>
    <t>G36296739</t>
  </si>
  <si>
    <t>ASOCIACIÓN DE DISMINUIDOS PSÍQUICOS "CON ELES" (F.A.G.)</t>
  </si>
  <si>
    <t>RÚA SOBREIRA, 24 - O RIAL</t>
  </si>
  <si>
    <t>a.coneles@outlook.com</t>
  </si>
  <si>
    <t>IGNACIO REY RAÑÓ</t>
  </si>
  <si>
    <t>G82453606</t>
  </si>
  <si>
    <t>Fundación Aldaba (F.A.G.)</t>
  </si>
  <si>
    <t>Rúa Placer, 13, Baixo</t>
  </si>
  <si>
    <t>adela.pineiro@fundacion-aldaba.org</t>
  </si>
  <si>
    <t>Adela Piñeiro Pérez</t>
  </si>
  <si>
    <t>Vigo</t>
  </si>
  <si>
    <t>G94061421</t>
  </si>
  <si>
    <t>Asociación de Voluntariado O Mencer (C.L.)</t>
  </si>
  <si>
    <t>Rúa Manuel Rivero, 1</t>
  </si>
  <si>
    <t>o.mencerlalin@gmail.com</t>
  </si>
  <si>
    <t>Rocío Díaz Echandía</t>
  </si>
  <si>
    <t xml:space="preserve">Lalín </t>
  </si>
  <si>
    <t>45 m³</t>
  </si>
  <si>
    <t>200 m³</t>
  </si>
  <si>
    <t>G36060390</t>
  </si>
  <si>
    <t>A. VV. O MIRADOR DE MONTEPORREIRO (C.L.)</t>
  </si>
  <si>
    <t>R/ ALEMANIA, S/N</t>
  </si>
  <si>
    <t>monteporreiroevida@gmail.com</t>
  </si>
  <si>
    <t>CARLOS DIEGUEZ FAILDE</t>
  </si>
  <si>
    <t>1.600 kg</t>
  </si>
  <si>
    <t>330 m³</t>
  </si>
  <si>
    <t>113620078</t>
  </si>
  <si>
    <t>CARITAS PARROQUIAL SAN TOME DE PIÑEIRO (C.L.)</t>
  </si>
  <si>
    <t>Iglesario, San Tomé de Piñeiro</t>
  </si>
  <si>
    <t>auritasantome@hotmail.com</t>
  </si>
  <si>
    <t>Aurita Arosa Filgueira</t>
  </si>
  <si>
    <t>Marín</t>
  </si>
  <si>
    <t>2 Frig</t>
  </si>
  <si>
    <t>113620079</t>
  </si>
  <si>
    <t>CARITAS PARROQUIAL STA Mª DEL PUERTO (C.L.)</t>
  </si>
  <si>
    <t>Rúa da Roda, 10, bajo</t>
  </si>
  <si>
    <t>caritas.marin@gmail.com</t>
  </si>
  <si>
    <t>Antonio Otero Lines</t>
  </si>
  <si>
    <t>113620080</t>
  </si>
  <si>
    <t>G36105567</t>
  </si>
  <si>
    <t>ASOCIACIÓN BATA (F.A.G.)</t>
  </si>
  <si>
    <t>Rúa Moreira, 16, A Laxe</t>
  </si>
  <si>
    <t>bata@autismobata.com</t>
  </si>
  <si>
    <t>Mónica Santos</t>
  </si>
  <si>
    <t>Vilagarcía de Arousa</t>
  </si>
  <si>
    <t>1 frigorífico industrial</t>
  </si>
  <si>
    <t>113620081</t>
  </si>
  <si>
    <t>CRUZ ROJA OFICINA PROVINCIAL DE PONTEVEDRA (Cruz Roja Española)</t>
  </si>
  <si>
    <t>Rúa Padre Gaite, 5</t>
  </si>
  <si>
    <t>pontevedra@cruzroja.es</t>
  </si>
  <si>
    <t>Teresa Álvarez Quicler</t>
  </si>
  <si>
    <t>17.500 m³</t>
  </si>
  <si>
    <t>113620082</t>
  </si>
  <si>
    <t>CRUZ ROJA ESPAÑOLA ASAMBLEA LOCAL DE LALÍN (Cruz Roja Española)</t>
  </si>
  <si>
    <t>Avda. Xosé Cuiña, s/n</t>
  </si>
  <si>
    <t>lalin@cruzroja.es</t>
  </si>
  <si>
    <t>Lalín</t>
  </si>
  <si>
    <t>113620083</t>
  </si>
  <si>
    <t>CRUZ ROJA ESPAÑOLA ASAMBLEA COMARCAL TABEIROS TERRA DE MONTES (Cruz Roja Española)</t>
  </si>
  <si>
    <t>Avda. de Vigo, 3</t>
  </si>
  <si>
    <t>laestrada@cruzroja.es</t>
  </si>
  <si>
    <t>A Estrada</t>
  </si>
  <si>
    <t>113620084</t>
  </si>
  <si>
    <t>CRUZ ROJA ESPAÑOLA ASAMBLEA COMARCAL DE O CONDADO (Cruz Roja Española)</t>
  </si>
  <si>
    <t>Oriente 8 Centro Social 1 planta</t>
  </si>
  <si>
    <t>ponteareas@cruzroja.es</t>
  </si>
  <si>
    <t>Ponteareas</t>
  </si>
  <si>
    <t>113620085</t>
  </si>
  <si>
    <t>CRUZ ROJA ESPAÑOLA ASAMBLEA COMARCAL DE BAIXO MIÑO (Cruz Roja Española)</t>
  </si>
  <si>
    <t>Agustín Nandín Lomba, 1 bajo</t>
  </si>
  <si>
    <t>laguardia@cruzroja.es</t>
  </si>
  <si>
    <t>A Guarda</t>
  </si>
  <si>
    <t>113620086</t>
  </si>
  <si>
    <t>CRUZ ROJA ESPAÑOLA ASAMBLEA COMARCAL DE O SALNÉS (Cruz Roja Española)</t>
  </si>
  <si>
    <t>Praza da Constitución, 3</t>
  </si>
  <si>
    <t>arosa@cruzroja.es</t>
  </si>
  <si>
    <t>113620087</t>
  </si>
  <si>
    <t>CRUZ ROJA ESPAÑOLA ASAMBLEA COMARCAL DE VIGO (Cruz Roja Española)</t>
  </si>
  <si>
    <t>C/ Ecuador, 16</t>
  </si>
  <si>
    <t>vigo@cruzroja.es</t>
  </si>
  <si>
    <t>113620088</t>
  </si>
  <si>
    <t>G36022762</t>
  </si>
  <si>
    <t>ASOCIACIÓN PARA A PROTECCIÓN DE ANCIÁNS DE LALÍN E A SÚA COMARCA (C.L.)</t>
  </si>
  <si>
    <t>RÚA D, 17</t>
  </si>
  <si>
    <t>36500</t>
  </si>
  <si>
    <t>986781897</t>
  </si>
  <si>
    <t>info@apalc.es</t>
  </si>
  <si>
    <t>Mª José Batán Mouriño</t>
  </si>
  <si>
    <t>LALÍN</t>
  </si>
  <si>
    <t>113620089</t>
  </si>
  <si>
    <t>Cáritas Parroquial Santa Baia de Meira (C.L.)</t>
  </si>
  <si>
    <t>Iglesario s/n</t>
  </si>
  <si>
    <t>Mª Lourdes Portela Iglesias</t>
  </si>
  <si>
    <t>Moaña</t>
  </si>
  <si>
    <t>113620090</t>
  </si>
  <si>
    <t>Caritas Parroquial Nosa Señora do Carme (C.L.)</t>
  </si>
  <si>
    <t>Casa Parroquial A Seara</t>
  </si>
  <si>
    <t>Ana Álvarez Portela</t>
  </si>
  <si>
    <t>Lucía Iglesias Mirás</t>
  </si>
  <si>
    <t>liglesias.cdsantiago@caritas.es</t>
  </si>
  <si>
    <t>Camiño da Calzada, 16 - O Val</t>
  </si>
  <si>
    <r>
      <t>100 m</t>
    </r>
    <r>
      <rPr>
        <vertAlign val="superscript"/>
        <sz val="10"/>
        <rFont val="Arial"/>
        <family val="2"/>
      </rPr>
      <t>2</t>
    </r>
  </si>
  <si>
    <r>
      <t>600 m</t>
    </r>
    <r>
      <rPr>
        <vertAlign val="superscript"/>
        <sz val="10"/>
        <rFont val="Arial"/>
        <family val="2"/>
      </rPr>
      <t>3</t>
    </r>
  </si>
  <si>
    <r>
      <t>200 m</t>
    </r>
    <r>
      <rPr>
        <vertAlign val="superscript"/>
        <sz val="10"/>
        <rFont val="Arial"/>
        <family val="2"/>
      </rPr>
      <t>3</t>
    </r>
  </si>
  <si>
    <r>
      <t>600 cm</t>
    </r>
    <r>
      <rPr>
        <vertAlign val="superscript"/>
        <sz val="10"/>
        <rFont val="Arial"/>
        <family val="2"/>
      </rPr>
      <t>3</t>
    </r>
  </si>
  <si>
    <r>
      <t>4 m</t>
    </r>
    <r>
      <rPr>
        <vertAlign val="superscript"/>
        <sz val="10"/>
        <rFont val="Arial"/>
        <family val="2"/>
      </rPr>
      <t>3</t>
    </r>
  </si>
  <si>
    <r>
      <t>300 cm</t>
    </r>
    <r>
      <rPr>
        <vertAlign val="superscript"/>
        <sz val="10"/>
        <rFont val="Arial"/>
        <family val="2"/>
      </rPr>
      <t>3</t>
    </r>
  </si>
  <si>
    <r>
      <t>2 m</t>
    </r>
    <r>
      <rPr>
        <vertAlign val="superscript"/>
        <sz val="10"/>
        <rFont val="Arial"/>
        <family val="2"/>
      </rPr>
      <t>3</t>
    </r>
  </si>
  <si>
    <r>
      <t>80 m</t>
    </r>
    <r>
      <rPr>
        <vertAlign val="superscript"/>
        <sz val="10"/>
        <rFont val="Arial"/>
        <family val="2"/>
      </rPr>
      <t>2</t>
    </r>
  </si>
  <si>
    <r>
      <t>2m</t>
    </r>
    <r>
      <rPr>
        <vertAlign val="superscript"/>
        <sz val="10"/>
        <rFont val="Arial"/>
        <family val="2"/>
      </rPr>
      <t>3</t>
    </r>
  </si>
  <si>
    <r>
      <t>5m</t>
    </r>
    <r>
      <rPr>
        <vertAlign val="superscript"/>
        <sz val="10"/>
        <rFont val="Arial"/>
        <family val="2"/>
      </rPr>
      <t>3</t>
    </r>
  </si>
  <si>
    <t>G70427141</t>
  </si>
  <si>
    <t>Asociación Anxiños (B.A.R.A.)</t>
  </si>
  <si>
    <t>Rúa República do Salvador, 4, 6ºD</t>
  </si>
  <si>
    <t>info@asociacionanxinos.com</t>
  </si>
  <si>
    <t>TELÉFONO 1</t>
  </si>
  <si>
    <t>TELÉFONO 2</t>
  </si>
  <si>
    <t>Luz María Gudiña Pérez</t>
  </si>
  <si>
    <t>1,2 m³</t>
  </si>
  <si>
    <t xml:space="preserve">TELÉFONO 1 </t>
  </si>
  <si>
    <t>G15211659</t>
  </si>
  <si>
    <t>Rúa Bispo Diego Peláez 7, baixo</t>
  </si>
  <si>
    <t>asoc.alvarocunqueiro@gmail.com</t>
  </si>
  <si>
    <t>David Ríos Martínez</t>
  </si>
  <si>
    <t>0,17 m³</t>
  </si>
  <si>
    <t>910 m³</t>
  </si>
  <si>
    <t>RESIDENCIA NUESTRA SEÑORA DE VALVANERA (C.L.)</t>
  </si>
  <si>
    <t>180 m³</t>
  </si>
  <si>
    <t>Praza da Igrexa, 6</t>
  </si>
  <si>
    <t>vimianzo.cdsantiago@caritas.es</t>
  </si>
  <si>
    <t>José Daniel Turnes Rey</t>
  </si>
  <si>
    <t>Vimianzo</t>
  </si>
  <si>
    <t>Cáritas Parroquial Vimianzo (B.A.S.C.)</t>
  </si>
  <si>
    <t>Asociación de Veciños Álvaro Cunqueiro (B.A.S.C.)</t>
  </si>
  <si>
    <t xml:space="preserve">Asociación Aviva (B.A.L.) </t>
  </si>
  <si>
    <t>R/ Emilia Pardo Bazán, 4 - Baixo</t>
  </si>
  <si>
    <t>asociacionavivalugo@gmail.com</t>
  </si>
  <si>
    <t>Ana I. Pérez Lozano</t>
  </si>
  <si>
    <t>2000 kg</t>
  </si>
  <si>
    <t>10000 kg</t>
  </si>
  <si>
    <t>G27451434</t>
  </si>
  <si>
    <t>Dolores Noya López</t>
  </si>
  <si>
    <t>caritasdesanmiguel@hotmail.com</t>
  </si>
  <si>
    <t>San Miguel dos Agros, 3</t>
  </si>
  <si>
    <t>Marga Vázquez Lemus</t>
  </si>
  <si>
    <t>208 m³</t>
  </si>
  <si>
    <t>P2704300I</t>
  </si>
  <si>
    <t>Concello de O Páramo (B.A.L.)</t>
  </si>
  <si>
    <t>Páramo, s/n</t>
  </si>
  <si>
    <t>cruz.oparamo@eidolocal.es</t>
  </si>
  <si>
    <t>O Páramo</t>
  </si>
  <si>
    <t>10 m³</t>
  </si>
  <si>
    <t>P2705700I</t>
  </si>
  <si>
    <t>Concello de Sarria (B.A.L.)</t>
  </si>
  <si>
    <t>Rúa Maior, 14</t>
  </si>
  <si>
    <t>concellosesarria@sarria.es</t>
  </si>
  <si>
    <t>Benjamín Escontrela Díaz</t>
  </si>
  <si>
    <t>Sarria</t>
  </si>
  <si>
    <t>48 m³</t>
  </si>
  <si>
    <t>Consellería de Traballo e Benestar</t>
  </si>
  <si>
    <t>G32261307</t>
  </si>
  <si>
    <t>Asociación Xarela Formación e Animación (BAO)</t>
  </si>
  <si>
    <t>R/ Ponferrada, 41 A</t>
  </si>
  <si>
    <t>info@xarela.com</t>
  </si>
  <si>
    <t>Natalia Tierno Pérez</t>
  </si>
  <si>
    <r>
      <t>0,56 m</t>
    </r>
    <r>
      <rPr>
        <vertAlign val="superscript"/>
        <sz val="10"/>
        <rFont val="Arial"/>
        <family val="2"/>
      </rPr>
      <t>3</t>
    </r>
  </si>
  <si>
    <r>
      <t>35 m</t>
    </r>
    <r>
      <rPr>
        <vertAlign val="superscript"/>
        <sz val="10"/>
        <rFont val="Arial"/>
        <family val="2"/>
      </rPr>
      <t>3</t>
    </r>
  </si>
  <si>
    <t>Cáritas Parroquial de Verín (BAO)</t>
  </si>
  <si>
    <t>R/ Maior, 14</t>
  </si>
  <si>
    <t>uapverin@gmail.com</t>
  </si>
  <si>
    <t>José Antonio Rodríguez Cabido</t>
  </si>
  <si>
    <t>Verín</t>
  </si>
  <si>
    <t>1000 kg</t>
  </si>
  <si>
    <t>R1500047D</t>
  </si>
  <si>
    <t>ASOCIACIÓN PRODEME (B.A.L.)</t>
  </si>
  <si>
    <t>CTRA CURRELOS - AS LAMAS</t>
  </si>
  <si>
    <t>asociacion@prodeme.org</t>
  </si>
  <si>
    <t>70 m³</t>
  </si>
  <si>
    <t>350 m³</t>
  </si>
  <si>
    <t>Cáritas Parroquial de San Miguel dos Agros (B.A.R.A.)</t>
  </si>
  <si>
    <t>Cáritas Parroquial Santiago de Arteixo (B.A.R.A.)</t>
  </si>
  <si>
    <t>Paseo Fluvial, s/n</t>
  </si>
  <si>
    <t>Eladio Gómez García</t>
  </si>
  <si>
    <t>Arteixo</t>
  </si>
  <si>
    <t>Consello Diocesano Santiago de Compostela</t>
  </si>
  <si>
    <t>Rairo - Ourense</t>
  </si>
  <si>
    <t>MANUEL VAZQUEZ DOMINGUEZ</t>
  </si>
  <si>
    <t>ALEJANDRA FABIANA TAGLIAPIETRA DE KAEIST</t>
  </si>
  <si>
    <t>DAVID ENRIQUE PUENTE DODD</t>
  </si>
  <si>
    <t>G01819002</t>
  </si>
  <si>
    <t>Asociación Chaburra (B.A.R.A.)</t>
  </si>
  <si>
    <t>A Chaburra, 7, baixo</t>
  </si>
  <si>
    <t>unigal.sada@gmail.com</t>
  </si>
  <si>
    <t>Isaac Fernández Cao</t>
  </si>
  <si>
    <t>Cáritas Parroquial Santiago de O Burgo (B.A.R.A.)</t>
  </si>
  <si>
    <t>Paseo Profesor Tierno Galván, 19, baixo</t>
  </si>
  <si>
    <t>caritasparroquialoburgo@gmail.com</t>
  </si>
  <si>
    <t>Manuel Pérez Rodríguez</t>
  </si>
  <si>
    <t>Culleredo</t>
  </si>
  <si>
    <t>P2701300B</t>
  </si>
  <si>
    <t>info@asesoriaarza.com</t>
  </si>
  <si>
    <t>Praza do Concello, s/n</t>
  </si>
  <si>
    <t>concello.cervo@eidolocal.es</t>
  </si>
  <si>
    <t>Cervo</t>
  </si>
  <si>
    <t>P2706100A</t>
  </si>
  <si>
    <t>Concello de Trabada (B.A.L.)</t>
  </si>
  <si>
    <t>Rúa do Concello, 15</t>
  </si>
  <si>
    <t>concellodetrabada@gmail.com</t>
  </si>
  <si>
    <t>Trabada</t>
  </si>
  <si>
    <t>P2702500F</t>
  </si>
  <si>
    <t>Concello de Xove (B.A.L.)</t>
  </si>
  <si>
    <t>Camiño Real, s/n</t>
  </si>
  <si>
    <t>Angélica Casabella Quelle</t>
  </si>
  <si>
    <t>Xove</t>
  </si>
  <si>
    <t>P2703800I</t>
  </si>
  <si>
    <t>O Mesón, s/n</t>
  </si>
  <si>
    <t>servizossociaisourol@hotmail.es</t>
  </si>
  <si>
    <t>Ourol</t>
  </si>
  <si>
    <t>Concello de Cervo (B.A.L.)</t>
  </si>
  <si>
    <t>Concello de Ourol (B.A.L.)</t>
  </si>
  <si>
    <t>Concello de Riotorto (B.A.L.)</t>
  </si>
  <si>
    <t>P2705400F</t>
  </si>
  <si>
    <t>Praza das Rodrigas, 1</t>
  </si>
  <si>
    <t>concelloderiotorto@infonegocio.com</t>
  </si>
  <si>
    <t>Riotorto</t>
  </si>
  <si>
    <t>Concello de O Vicedo (B.A.L.)</t>
  </si>
  <si>
    <t>P2706400E</t>
  </si>
  <si>
    <t>Travesía da Mariña, 57</t>
  </si>
  <si>
    <t>O Vicedo</t>
  </si>
  <si>
    <t>Concello de Mondoñedo (B.A.L.)</t>
  </si>
  <si>
    <t>P2703000F</t>
  </si>
  <si>
    <t>concellomondonedo@gmail.com</t>
  </si>
  <si>
    <t>Mondoñedo</t>
  </si>
  <si>
    <t>281 m³</t>
  </si>
  <si>
    <t>Concello de Lourenzá (B.A.L.)</t>
  </si>
  <si>
    <t>P2702700B</t>
  </si>
  <si>
    <t>Praza do Conde Santo, s/n</t>
  </si>
  <si>
    <t>Lourenzá</t>
  </si>
  <si>
    <t>400 kg</t>
  </si>
  <si>
    <t>Concello de Viveiro (B.A.L.)</t>
  </si>
  <si>
    <t>P2706700H</t>
  </si>
  <si>
    <t>Praza Maior, 1</t>
  </si>
  <si>
    <t>lml.s.sociales@viveiro.es</t>
  </si>
  <si>
    <t>Viveiro</t>
  </si>
  <si>
    <t>P2701900I</t>
  </si>
  <si>
    <t>Concello de Foz (B.A.L.)</t>
  </si>
  <si>
    <t>Avda. Álvaro Cunqueiro, 24</t>
  </si>
  <si>
    <t>centrosocial@concellodefoz.es</t>
  </si>
  <si>
    <t>Foz</t>
  </si>
  <si>
    <t>G27441153</t>
  </si>
  <si>
    <t>Asociación Mujeres en Igualdad Provincial de Lugo (B.A.L.)</t>
  </si>
  <si>
    <t>R/ Pardo Bazán, 9</t>
  </si>
  <si>
    <t>bumeiburela@gmail.com</t>
  </si>
  <si>
    <t>Mª del Mar Fraga Fernández</t>
  </si>
  <si>
    <t>Burela</t>
  </si>
  <si>
    <t>5,4 m³</t>
  </si>
  <si>
    <t>G27862507</t>
  </si>
  <si>
    <t>Asociación Benéfica Unida Solidaria (BAO)</t>
  </si>
  <si>
    <t>R/Greco, 8</t>
  </si>
  <si>
    <t>mfernandez@iberpros.com</t>
  </si>
  <si>
    <t>Miguel Ángel Fernández Melgar</t>
  </si>
  <si>
    <r>
      <t>20 m</t>
    </r>
    <r>
      <rPr>
        <vertAlign val="superscript"/>
        <sz val="10"/>
        <rFont val="Arial"/>
        <family val="2"/>
      </rPr>
      <t>3</t>
    </r>
  </si>
  <si>
    <t>R2801717F</t>
  </si>
  <si>
    <t>Iglesia Evangélica Asamblea de Misión de Dios (BAO)</t>
  </si>
  <si>
    <t>R/ Buenos Aires, 206, baixo</t>
  </si>
  <si>
    <t>asambleadediosmisionlogrono@gmail.com</t>
  </si>
  <si>
    <t>Iris Ferreira dos Santos</t>
  </si>
  <si>
    <r>
      <t>1 m</t>
    </r>
    <r>
      <rPr>
        <vertAlign val="superscript"/>
        <sz val="10"/>
        <rFont val="Arial"/>
        <family val="2"/>
      </rPr>
      <t>2</t>
    </r>
  </si>
  <si>
    <r>
      <t>6 m</t>
    </r>
    <r>
      <rPr>
        <vertAlign val="superscript"/>
        <sz val="10"/>
        <rFont val="Arial"/>
        <family val="2"/>
      </rPr>
      <t>2</t>
    </r>
  </si>
  <si>
    <t>G28679710</t>
  </si>
  <si>
    <t>Asociación de Caridad Nacional San Vicente de Paúl - AIC Milagrosa (BAO)</t>
  </si>
  <si>
    <t>R/Nuño de Ousende, 14</t>
  </si>
  <si>
    <t>Ana Josefina Hinarejos Carrera</t>
  </si>
  <si>
    <r>
      <t>7,7 m</t>
    </r>
    <r>
      <rPr>
        <vertAlign val="superscript"/>
        <sz val="10"/>
        <rFont val="Arial"/>
        <family val="2"/>
      </rPr>
      <t>3</t>
    </r>
  </si>
  <si>
    <r>
      <t>40 m</t>
    </r>
    <r>
      <rPr>
        <vertAlign val="superscript"/>
        <sz val="10"/>
        <rFont val="Arial"/>
        <family val="2"/>
      </rPr>
      <t>3</t>
    </r>
  </si>
  <si>
    <t>aicesperanzamilagrosa@gmail.com</t>
  </si>
  <si>
    <t>G15052137</t>
  </si>
  <si>
    <t>Asociación de Discapacitados da Bisbarra de Muros - Adisbismur (B. A.R.A.)</t>
  </si>
  <si>
    <t>Robaleira s/n, Abeleira</t>
  </si>
  <si>
    <t>adisbismur@cogami.gal</t>
  </si>
  <si>
    <t>Benigno Vara Sendón</t>
  </si>
  <si>
    <t>Muros</t>
  </si>
  <si>
    <t>50 kg</t>
  </si>
  <si>
    <t>R/Río Deva, 2, bajo</t>
  </si>
  <si>
    <t>Olga Calonge Angoy, Mª Eudoxia Rodríguez Fernández</t>
  </si>
  <si>
    <r>
      <t>1 m</t>
    </r>
    <r>
      <rPr>
        <vertAlign val="superscript"/>
        <sz val="10"/>
        <rFont val="Arial"/>
        <family val="2"/>
      </rPr>
      <t>3</t>
    </r>
  </si>
  <si>
    <r>
      <t>8 m</t>
    </r>
    <r>
      <rPr>
        <vertAlign val="superscript"/>
        <sz val="10"/>
        <rFont val="Arial"/>
        <family val="2"/>
      </rPr>
      <t>3</t>
    </r>
  </si>
  <si>
    <t>Fundación Adra, Agencia Adventista para el Desarrollo y Recursos Asistenciales (BAO)</t>
  </si>
  <si>
    <t>Nº MEDIO DE PERSONAS ASISTIDAS POR SUS CENTROS ASOCIADOS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</si>
</sst>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##,##0"/>
    <numFmt numFmtId="165" formatCode="0\ %"/>
    <numFmt numFmtId="166" formatCode="dd/mm/yy"/>
    <numFmt numFmtId="167" formatCode="mmm\-yyyy"/>
    <numFmt numFmtId="168" formatCode="&quot;Si&quot;;&quot;Si&quot;;&quot;Non&quot;"/>
    <numFmt numFmtId="169" formatCode="&quot;Verdadeiro&quot;;&quot;Verdadeiro&quot;;&quot;Falso&quot;"/>
    <numFmt numFmtId="170" formatCode="&quot;Activado&quot;;&quot;Activado&quot;;&quot;Desactivado&quot;"/>
    <numFmt numFmtId="171" formatCode="[$€-2]\ #,##0.00_);[Red]\([$€-2]\ #,##0.00\)"/>
  </numFmts>
  <fonts count="46">
    <font>
      <sz val="10"/>
      <name val="MS Sans Serif"/>
      <family val="0"/>
    </font>
    <font>
      <sz val="10"/>
      <name val="Arial"/>
      <family val="0"/>
    </font>
    <font>
      <sz val="10"/>
      <color indexed="8"/>
      <name val="Arial"/>
      <family val="2"/>
    </font>
    <font>
      <u val="single"/>
      <sz val="10"/>
      <color indexed="12"/>
      <name val="MS Sans Serif"/>
      <family val="2"/>
    </font>
    <font>
      <sz val="11"/>
      <color indexed="8"/>
      <name val="Calibri"/>
      <family val="2"/>
    </font>
    <font>
      <vertAlign val="superscript"/>
      <sz val="10"/>
      <name val="Arial"/>
      <family val="2"/>
    </font>
    <font>
      <b/>
      <sz val="8.5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u val="single"/>
      <sz val="10"/>
      <color indexed="20"/>
      <name val="MS Sans Serif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u val="single"/>
      <sz val="10"/>
      <color theme="11"/>
      <name val="MS Sans Serif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4999699890613556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21" borderId="2" applyNumberFormat="0" applyAlignment="0" applyProtection="0"/>
    <xf numFmtId="0" fontId="31" fillId="0" borderId="3" applyNumberFormat="0" applyFill="0" applyAlignment="0" applyProtection="0"/>
    <xf numFmtId="43" fontId="1" fillId="0" borderId="0" applyFill="0" applyBorder="0" applyAlignment="0" applyProtection="0"/>
    <xf numFmtId="0" fontId="32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4" fillId="0" borderId="0">
      <alignment/>
      <protection/>
    </xf>
    <xf numFmtId="0" fontId="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4" applyNumberFormat="0" applyFont="0" applyAlignment="0" applyProtection="0"/>
    <xf numFmtId="165" fontId="0" fillId="0" borderId="0" applyFill="0" applyBorder="0" applyAlignment="0" applyProtection="0"/>
    <xf numFmtId="0" fontId="37" fillId="20" borderId="5" applyNumberFormat="0" applyAlignment="0" applyProtection="0"/>
    <xf numFmtId="41" fontId="1" fillId="0" borderId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</cellStyleXfs>
  <cellXfs count="155">
    <xf numFmtId="0" fontId="0" fillId="0" borderId="0" xfId="0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49" fontId="1" fillId="0" borderId="0" xfId="0" applyNumberFormat="1" applyFont="1" applyAlignment="1">
      <alignment horizontal="center" vertical="center"/>
    </xf>
    <xf numFmtId="0" fontId="6" fillId="0" borderId="0" xfId="0" applyNumberFormat="1" applyFont="1" applyAlignment="1">
      <alignment horizontal="center" vertical="center" wrapText="1"/>
    </xf>
    <xf numFmtId="49" fontId="6" fillId="0" borderId="0" xfId="0" applyNumberFormat="1" applyFont="1" applyAlignment="1">
      <alignment horizontal="center" vertical="center" wrapText="1"/>
    </xf>
    <xf numFmtId="3" fontId="6" fillId="0" borderId="0" xfId="0" applyNumberFormat="1" applyFont="1" applyAlignment="1">
      <alignment horizontal="center" vertical="center" wrapText="1"/>
    </xf>
    <xf numFmtId="14" fontId="6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6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3" fontId="1" fillId="0" borderId="0" xfId="0" applyNumberFormat="1" applyFont="1" applyAlignment="1">
      <alignment horizontal="center" vertical="center"/>
    </xf>
    <xf numFmtId="14" fontId="1" fillId="0" borderId="0" xfId="0" applyNumberFormat="1" applyFont="1" applyAlignment="1">
      <alignment horizontal="center" vertical="center"/>
    </xf>
    <xf numFmtId="0" fontId="7" fillId="0" borderId="0" xfId="0" applyNumberFormat="1" applyFont="1" applyAlignment="1">
      <alignment horizontal="center" vertical="center" wrapText="1"/>
    </xf>
    <xf numFmtId="49" fontId="7" fillId="0" borderId="0" xfId="0" applyNumberFormat="1" applyFont="1" applyAlignment="1">
      <alignment horizontal="center" vertical="center" wrapText="1"/>
    </xf>
    <xf numFmtId="3" fontId="7" fillId="0" borderId="0" xfId="0" applyNumberFormat="1" applyFont="1" applyAlignment="1">
      <alignment horizontal="center" vertical="center" wrapText="1"/>
    </xf>
    <xf numFmtId="14" fontId="7" fillId="0" borderId="0" xfId="0" applyNumberFormat="1" applyFont="1" applyAlignment="1">
      <alignment horizontal="center" vertical="center" wrapText="1"/>
    </xf>
    <xf numFmtId="0" fontId="7" fillId="0" borderId="0" xfId="0" applyNumberFormat="1" applyFont="1" applyFill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left"/>
    </xf>
    <xf numFmtId="0" fontId="1" fillId="0" borderId="0" xfId="0" applyNumberFormat="1" applyFont="1" applyAlignment="1">
      <alignment/>
    </xf>
    <xf numFmtId="3" fontId="1" fillId="0" borderId="0" xfId="0" applyNumberFormat="1" applyFont="1" applyAlignment="1">
      <alignment horizontal="center"/>
    </xf>
    <xf numFmtId="14" fontId="1" fillId="0" borderId="0" xfId="0" applyNumberFormat="1" applyFont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Alignment="1">
      <alignment/>
    </xf>
    <xf numFmtId="49" fontId="1" fillId="0" borderId="0" xfId="46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Border="1" applyAlignment="1">
      <alignment horizontal="center" vertical="center" wrapText="1"/>
    </xf>
    <xf numFmtId="0" fontId="1" fillId="0" borderId="0" xfId="52" applyNumberFormat="1" applyFont="1" applyBorder="1" applyAlignment="1">
      <alignment horizontal="center" vertical="center"/>
      <protection/>
    </xf>
    <xf numFmtId="0" fontId="1" fillId="0" borderId="0" xfId="0" applyNumberFormat="1" applyFont="1" applyFill="1" applyAlignment="1">
      <alignment horizontal="center"/>
    </xf>
    <xf numFmtId="49" fontId="1" fillId="0" borderId="0" xfId="0" applyNumberFormat="1" applyFont="1" applyFill="1" applyBorder="1" applyAlignment="1" applyProtection="1">
      <alignment horizontal="center" vertical="center"/>
      <protection locked="0"/>
    </xf>
    <xf numFmtId="49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10" xfId="54" applyFont="1" applyFill="1" applyBorder="1" applyAlignment="1">
      <alignment wrapText="1"/>
      <protection/>
    </xf>
    <xf numFmtId="0" fontId="1" fillId="0" borderId="10" xfId="54" applyFont="1" applyFill="1" applyBorder="1" applyAlignment="1">
      <alignment horizontal="center" wrapText="1"/>
      <protection/>
    </xf>
    <xf numFmtId="0" fontId="1" fillId="0" borderId="0" xfId="45" applyFont="1" applyFill="1" applyBorder="1" applyAlignment="1" applyProtection="1">
      <alignment horizontal="center" wrapText="1"/>
      <protection locked="0"/>
    </xf>
    <xf numFmtId="0" fontId="1" fillId="0" borderId="0" xfId="45" applyFont="1" applyFill="1" applyBorder="1" applyAlignment="1" applyProtection="1">
      <alignment wrapText="1"/>
      <protection locked="0"/>
    </xf>
    <xf numFmtId="49" fontId="1" fillId="0" borderId="0" xfId="45" applyNumberFormat="1" applyFont="1" applyFill="1" applyBorder="1" applyAlignment="1" applyProtection="1">
      <alignment horizontal="center" wrapText="1"/>
      <protection locked="0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14" fontId="1" fillId="0" borderId="0" xfId="45" applyNumberFormat="1" applyFont="1" applyFill="1" applyBorder="1" applyAlignment="1" applyProtection="1">
      <alignment horizontal="center" wrapText="1"/>
      <protection locked="0"/>
    </xf>
    <xf numFmtId="14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1" fillId="0" borderId="10" xfId="54" applyFont="1" applyFill="1" applyBorder="1" applyAlignment="1">
      <alignment horizontal="center" vertical="center" wrapText="1"/>
      <protection/>
    </xf>
    <xf numFmtId="49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164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164" fontId="1" fillId="0" borderId="0" xfId="0" applyNumberFormat="1" applyFont="1" applyBorder="1" applyAlignment="1">
      <alignment horizontal="right" vertical="center" wrapText="1"/>
    </xf>
    <xf numFmtId="49" fontId="1" fillId="0" borderId="0" xfId="52" applyNumberFormat="1" applyFont="1" applyBorder="1" applyAlignment="1">
      <alignment horizontal="center" vertical="center" wrapText="1"/>
      <protection/>
    </xf>
    <xf numFmtId="0" fontId="1" fillId="0" borderId="0" xfId="52" applyFont="1" applyBorder="1" applyAlignment="1">
      <alignment horizontal="center" vertical="center" wrapText="1"/>
      <protection/>
    </xf>
    <xf numFmtId="0" fontId="1" fillId="0" borderId="0" xfId="52" applyFont="1" applyBorder="1" applyAlignment="1">
      <alignment horizontal="left" vertical="center" wrapText="1"/>
      <protection/>
    </xf>
    <xf numFmtId="0" fontId="1" fillId="0" borderId="0" xfId="52" applyFont="1" applyBorder="1" applyAlignment="1">
      <alignment horizontal="center" vertical="center"/>
      <protection/>
    </xf>
    <xf numFmtId="164" fontId="1" fillId="0" borderId="0" xfId="52" applyNumberFormat="1" applyFont="1" applyBorder="1" applyAlignment="1">
      <alignment horizontal="right" vertical="center" wrapText="1"/>
      <protection/>
    </xf>
    <xf numFmtId="164" fontId="1" fillId="0" borderId="0" xfId="52" applyNumberFormat="1" applyFont="1" applyBorder="1" applyAlignment="1">
      <alignment horizontal="center" vertical="center" wrapText="1"/>
      <protection/>
    </xf>
    <xf numFmtId="0" fontId="1" fillId="0" borderId="0" xfId="52" applyNumberFormat="1" applyFont="1" applyBorder="1" applyAlignment="1">
      <alignment horizontal="center" vertical="center" wrapText="1"/>
      <protection/>
    </xf>
    <xf numFmtId="14" fontId="1" fillId="0" borderId="0" xfId="52" applyNumberFormat="1" applyFont="1" applyBorder="1" applyAlignment="1">
      <alignment horizontal="center" vertical="center" wrapText="1"/>
      <protection/>
    </xf>
    <xf numFmtId="49" fontId="1" fillId="0" borderId="0" xfId="52" applyNumberFormat="1" applyFont="1" applyBorder="1" applyAlignment="1">
      <alignment horizontal="center" vertical="center"/>
      <protection/>
    </xf>
    <xf numFmtId="0" fontId="1" fillId="0" borderId="0" xfId="52" applyFont="1" applyBorder="1" applyAlignment="1">
      <alignment horizontal="left" vertical="center"/>
      <protection/>
    </xf>
    <xf numFmtId="164" fontId="1" fillId="0" borderId="0" xfId="52" applyNumberFormat="1" applyFont="1" applyBorder="1" applyAlignment="1">
      <alignment horizontal="center" vertical="center"/>
      <protection/>
    </xf>
    <xf numFmtId="14" fontId="1" fillId="0" borderId="0" xfId="52" applyNumberFormat="1" applyFont="1" applyBorder="1" applyAlignment="1">
      <alignment horizontal="center" vertical="center"/>
      <protection/>
    </xf>
    <xf numFmtId="0" fontId="1" fillId="0" borderId="11" xfId="54" applyFont="1" applyFill="1" applyBorder="1" applyAlignment="1">
      <alignment horizontal="center" vertical="center" wrapText="1"/>
      <protection/>
    </xf>
    <xf numFmtId="0" fontId="1" fillId="0" borderId="11" xfId="54" applyFont="1" applyFill="1" applyBorder="1" applyAlignment="1">
      <alignment vertical="center" wrapText="1"/>
      <protection/>
    </xf>
    <xf numFmtId="1" fontId="1" fillId="0" borderId="0" xfId="0" applyNumberFormat="1" applyFont="1" applyBorder="1" applyAlignment="1">
      <alignment horizontal="center" vertical="center"/>
    </xf>
    <xf numFmtId="0" fontId="1" fillId="0" borderId="10" xfId="54" applyFont="1" applyFill="1" applyBorder="1" applyAlignment="1">
      <alignment horizontal="center" vertical="center"/>
      <protection/>
    </xf>
    <xf numFmtId="0" fontId="1" fillId="0" borderId="0" xfId="54" applyFont="1" applyFill="1" applyBorder="1" applyAlignment="1">
      <alignment horizontal="center" wrapText="1"/>
      <protection/>
    </xf>
    <xf numFmtId="0" fontId="1" fillId="0" borderId="0" xfId="54" applyFont="1" applyFill="1" applyBorder="1" applyAlignment="1">
      <alignment horizontal="center" vertical="center" wrapText="1"/>
      <protection/>
    </xf>
    <xf numFmtId="0" fontId="1" fillId="0" borderId="0" xfId="0" applyFont="1" applyFill="1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horizontal="left"/>
    </xf>
    <xf numFmtId="49" fontId="1" fillId="33" borderId="0" xfId="0" applyNumberFormat="1" applyFont="1" applyFill="1" applyBorder="1" applyAlignment="1">
      <alignment horizontal="center" vertical="center" wrapText="1"/>
    </xf>
    <xf numFmtId="0" fontId="1" fillId="33" borderId="0" xfId="0" applyNumberFormat="1" applyFont="1" applyFill="1" applyAlignment="1">
      <alignment horizontal="center"/>
    </xf>
    <xf numFmtId="0" fontId="1" fillId="33" borderId="0" xfId="0" applyNumberFormat="1" applyFont="1" applyFill="1" applyAlignment="1">
      <alignment horizontal="left"/>
    </xf>
    <xf numFmtId="0" fontId="1" fillId="33" borderId="0" xfId="0" applyNumberFormat="1" applyFont="1" applyFill="1" applyAlignment="1">
      <alignment/>
    </xf>
    <xf numFmtId="49" fontId="1" fillId="33" borderId="0" xfId="46" applyNumberFormat="1" applyFont="1" applyFill="1" applyBorder="1" applyAlignment="1" applyProtection="1">
      <alignment horizontal="center" vertical="center"/>
      <protection/>
    </xf>
    <xf numFmtId="0" fontId="1" fillId="33" borderId="0" xfId="0" applyFont="1" applyFill="1" applyAlignment="1">
      <alignment horizontal="center"/>
    </xf>
    <xf numFmtId="3" fontId="1" fillId="33" borderId="0" xfId="0" applyNumberFormat="1" applyFont="1" applyFill="1" applyAlignment="1">
      <alignment horizontal="center"/>
    </xf>
    <xf numFmtId="14" fontId="1" fillId="33" borderId="0" xfId="0" applyNumberFormat="1" applyFont="1" applyFill="1" applyAlignment="1">
      <alignment horizontal="center"/>
    </xf>
    <xf numFmtId="0" fontId="1" fillId="0" borderId="0" xfId="52" applyNumberFormat="1" applyFont="1" applyAlignment="1">
      <alignment horizontal="center"/>
      <protection/>
    </xf>
    <xf numFmtId="165" fontId="1" fillId="0" borderId="0" xfId="56" applyFont="1" applyFill="1" applyBorder="1" applyAlignment="1" applyProtection="1">
      <alignment horizontal="left"/>
      <protection/>
    </xf>
    <xf numFmtId="0" fontId="1" fillId="0" borderId="0" xfId="52" applyNumberFormat="1" applyFont="1" applyAlignment="1">
      <alignment horizontal="left"/>
      <protection/>
    </xf>
    <xf numFmtId="0" fontId="1" fillId="0" borderId="0" xfId="52" applyNumberFormat="1" applyFont="1">
      <alignment/>
      <protection/>
    </xf>
    <xf numFmtId="0" fontId="1" fillId="0" borderId="0" xfId="52" applyFont="1">
      <alignment/>
      <protection/>
    </xf>
    <xf numFmtId="3" fontId="1" fillId="0" borderId="0" xfId="52" applyNumberFormat="1" applyFont="1" applyAlignment="1">
      <alignment horizontal="center"/>
      <protection/>
    </xf>
    <xf numFmtId="14" fontId="1" fillId="0" borderId="0" xfId="52" applyNumberFormat="1" applyFont="1" applyAlignment="1">
      <alignment horizontal="center"/>
      <protection/>
    </xf>
    <xf numFmtId="0" fontId="1" fillId="0" borderId="0" xfId="52" applyNumberFormat="1" applyFont="1" applyFill="1" applyAlignment="1">
      <alignment horizontal="center"/>
      <protection/>
    </xf>
    <xf numFmtId="0" fontId="1" fillId="0" borderId="0" xfId="52" applyNumberFormat="1" applyFont="1" applyFill="1" applyAlignment="1">
      <alignment horizontal="center" vertical="center"/>
      <protection/>
    </xf>
    <xf numFmtId="0" fontId="1" fillId="0" borderId="0" xfId="52" applyNumberFormat="1" applyFont="1" applyFill="1" applyAlignment="1">
      <alignment horizontal="left" vertical="center"/>
      <protection/>
    </xf>
    <xf numFmtId="3" fontId="1" fillId="0" borderId="0" xfId="52" applyNumberFormat="1" applyFont="1" applyFill="1" applyAlignment="1">
      <alignment horizontal="center" vertical="center"/>
      <protection/>
    </xf>
    <xf numFmtId="0" fontId="1" fillId="0" borderId="0" xfId="52" applyNumberFormat="1" applyFont="1" applyAlignment="1">
      <alignment horizontal="center" vertical="center"/>
      <protection/>
    </xf>
    <xf numFmtId="0" fontId="1" fillId="0" borderId="0" xfId="53" applyFont="1" applyFill="1" applyBorder="1" applyAlignment="1">
      <alignment horizontal="center" wrapText="1"/>
      <protection/>
    </xf>
    <xf numFmtId="0" fontId="1" fillId="0" borderId="0" xfId="53" applyFont="1" applyFill="1" applyBorder="1" applyAlignment="1">
      <alignment wrapText="1"/>
      <protection/>
    </xf>
    <xf numFmtId="3" fontId="1" fillId="0" borderId="0" xfId="53" applyNumberFormat="1" applyFont="1" applyFill="1" applyBorder="1" applyAlignment="1">
      <alignment horizontal="center" wrapText="1"/>
      <protection/>
    </xf>
    <xf numFmtId="14" fontId="1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46" applyNumberFormat="1" applyFont="1" applyFill="1" applyBorder="1" applyAlignment="1" applyProtection="1">
      <alignment horizontal="center" vertical="center"/>
      <protection/>
    </xf>
    <xf numFmtId="3" fontId="1" fillId="0" borderId="0" xfId="0" applyNumberFormat="1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NumberFormat="1" applyFont="1" applyAlignment="1">
      <alignment horizontal="center" vertical="center"/>
    </xf>
    <xf numFmtId="1" fontId="1" fillId="0" borderId="0" xfId="0" applyNumberFormat="1" applyFont="1" applyAlignment="1">
      <alignment horizontal="center"/>
    </xf>
    <xf numFmtId="49" fontId="1" fillId="33" borderId="0" xfId="0" applyNumberFormat="1" applyFont="1" applyFill="1" applyAlignment="1">
      <alignment horizontal="center" vertical="center"/>
    </xf>
    <xf numFmtId="1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 vertical="center"/>
    </xf>
    <xf numFmtId="3" fontId="1" fillId="0" borderId="0" xfId="0" applyNumberFormat="1" applyFont="1" applyFill="1" applyBorder="1" applyAlignment="1">
      <alignment horizontal="center"/>
    </xf>
    <xf numFmtId="14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1" fontId="1" fillId="0" borderId="0" xfId="0" applyNumberFormat="1" applyFont="1" applyFill="1" applyBorder="1" applyAlignment="1">
      <alignment horizontal="center" vertical="center"/>
    </xf>
    <xf numFmtId="1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left"/>
    </xf>
    <xf numFmtId="3" fontId="1" fillId="0" borderId="0" xfId="0" applyNumberFormat="1" applyFont="1" applyFill="1" applyAlignment="1">
      <alignment horizontal="center"/>
    </xf>
    <xf numFmtId="14" fontId="1" fillId="0" borderId="0" xfId="0" applyNumberFormat="1" applyFont="1" applyFill="1" applyAlignment="1">
      <alignment horizontal="center"/>
    </xf>
    <xf numFmtId="49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3" fontId="1" fillId="0" borderId="0" xfId="0" applyNumberFormat="1" applyFont="1" applyFill="1" applyBorder="1" applyAlignment="1">
      <alignment horizontal="center" vertical="center"/>
    </xf>
    <xf numFmtId="14" fontId="1" fillId="0" borderId="0" xfId="0" applyNumberFormat="1" applyFont="1" applyFill="1" applyBorder="1" applyAlignment="1">
      <alignment horizontal="center" vertical="center"/>
    </xf>
    <xf numFmtId="14" fontId="1" fillId="0" borderId="0" xfId="0" applyNumberFormat="1" applyFont="1" applyFill="1" applyBorder="1" applyAlignment="1">
      <alignment/>
    </xf>
    <xf numFmtId="49" fontId="1" fillId="0" borderId="0" xfId="52" applyNumberFormat="1" applyFont="1" applyFill="1" applyBorder="1" applyAlignment="1">
      <alignment horizontal="center" vertical="center" wrapText="1"/>
      <protection/>
    </xf>
    <xf numFmtId="0" fontId="1" fillId="0" borderId="0" xfId="52" applyFont="1" applyFill="1" applyBorder="1" applyAlignment="1">
      <alignment horizontal="center"/>
      <protection/>
    </xf>
    <xf numFmtId="0" fontId="1" fillId="0" borderId="0" xfId="52" applyFont="1" applyFill="1" applyBorder="1" applyAlignment="1">
      <alignment horizontal="left"/>
      <protection/>
    </xf>
    <xf numFmtId="0" fontId="1" fillId="0" borderId="0" xfId="52" applyFont="1" applyFill="1" applyBorder="1" applyAlignment="1">
      <alignment horizontal="left" vertical="center"/>
      <protection/>
    </xf>
    <xf numFmtId="1" fontId="1" fillId="0" borderId="0" xfId="52" applyNumberFormat="1" applyFont="1" applyFill="1" applyBorder="1" applyAlignment="1">
      <alignment horizontal="center"/>
      <protection/>
    </xf>
    <xf numFmtId="0" fontId="1" fillId="0" borderId="0" xfId="52" applyFont="1" applyFill="1" applyBorder="1" applyAlignment="1">
      <alignment horizontal="center" vertical="center"/>
      <protection/>
    </xf>
    <xf numFmtId="3" fontId="1" fillId="0" borderId="0" xfId="52" applyNumberFormat="1" applyFont="1" applyFill="1" applyBorder="1" applyAlignment="1">
      <alignment horizontal="center"/>
      <protection/>
    </xf>
    <xf numFmtId="14" fontId="1" fillId="0" borderId="0" xfId="52" applyNumberFormat="1" applyFont="1" applyFill="1" applyBorder="1" applyAlignment="1">
      <alignment horizontal="center" vertical="center"/>
      <protection/>
    </xf>
    <xf numFmtId="14" fontId="1" fillId="0" borderId="0" xfId="52" applyNumberFormat="1" applyFont="1" applyFill="1" applyBorder="1" applyAlignment="1">
      <alignment horizontal="center"/>
      <protection/>
    </xf>
    <xf numFmtId="1" fontId="1" fillId="0" borderId="0" xfId="0" applyNumberFormat="1" applyFont="1" applyBorder="1" applyAlignment="1">
      <alignment horizontal="center"/>
    </xf>
    <xf numFmtId="14" fontId="1" fillId="0" borderId="0" xfId="0" applyNumberFormat="1" applyFont="1" applyBorder="1" applyAlignment="1">
      <alignment/>
    </xf>
    <xf numFmtId="0" fontId="1" fillId="0" borderId="0" xfId="0" applyNumberFormat="1" applyFont="1" applyAlignment="1">
      <alignment horizontal="left" vertical="center"/>
    </xf>
    <xf numFmtId="0" fontId="1" fillId="0" borderId="0" xfId="0" applyNumberFormat="1" applyFont="1" applyAlignment="1">
      <alignment vertical="center"/>
    </xf>
    <xf numFmtId="0" fontId="1" fillId="0" borderId="0" xfId="0" applyNumberFormat="1" applyFont="1" applyFill="1" applyAlignment="1">
      <alignment horizontal="center" vertical="center"/>
    </xf>
    <xf numFmtId="0" fontId="1" fillId="0" borderId="10" xfId="54" applyFont="1" applyFill="1" applyBorder="1" applyAlignment="1">
      <alignment vertical="center" wrapText="1"/>
      <protection/>
    </xf>
    <xf numFmtId="0" fontId="1" fillId="0" borderId="0" xfId="45" applyFont="1" applyFill="1" applyBorder="1" applyAlignment="1" applyProtection="1">
      <alignment horizontal="center" vertical="center" wrapText="1"/>
      <protection locked="0"/>
    </xf>
    <xf numFmtId="0" fontId="1" fillId="0" borderId="0" xfId="45" applyFont="1" applyFill="1" applyBorder="1" applyAlignment="1" applyProtection="1">
      <alignment vertical="center" wrapText="1"/>
      <protection locked="0"/>
    </xf>
    <xf numFmtId="14" fontId="1" fillId="0" borderId="0" xfId="45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>
      <alignment vertical="center"/>
    </xf>
    <xf numFmtId="0" fontId="1" fillId="0" borderId="0" xfId="52" applyNumberFormat="1" applyFont="1" applyAlignment="1">
      <alignment horizontal="left" vertical="center"/>
      <protection/>
    </xf>
    <xf numFmtId="0" fontId="1" fillId="0" borderId="0" xfId="52" applyNumberFormat="1" applyFont="1" applyAlignment="1">
      <alignment vertical="center"/>
      <protection/>
    </xf>
    <xf numFmtId="0" fontId="1" fillId="0" borderId="0" xfId="52" applyFont="1" applyAlignment="1">
      <alignment vertical="center"/>
      <protection/>
    </xf>
    <xf numFmtId="3" fontId="1" fillId="0" borderId="0" xfId="52" applyNumberFormat="1" applyFont="1" applyAlignment="1">
      <alignment horizontal="center" vertical="center"/>
      <protection/>
    </xf>
    <xf numFmtId="14" fontId="1" fillId="0" borderId="0" xfId="52" applyNumberFormat="1" applyFont="1" applyAlignment="1">
      <alignment horizontal="center" vertical="center"/>
      <protection/>
    </xf>
    <xf numFmtId="0" fontId="1" fillId="0" borderId="0" xfId="53" applyFont="1" applyFill="1" applyBorder="1" applyAlignment="1">
      <alignment horizontal="center"/>
      <protection/>
    </xf>
    <xf numFmtId="0" fontId="1" fillId="0" borderId="0" xfId="53" applyFont="1" applyFill="1" applyBorder="1" applyAlignment="1">
      <alignment/>
      <protection/>
    </xf>
    <xf numFmtId="0" fontId="1" fillId="0" borderId="0" xfId="53" applyFont="1" applyFill="1" applyBorder="1" applyAlignment="1">
      <alignment horizontal="center" vertical="center"/>
      <protection/>
    </xf>
    <xf numFmtId="3" fontId="1" fillId="0" borderId="0" xfId="53" applyNumberFormat="1" applyFont="1" applyFill="1" applyBorder="1" applyAlignment="1">
      <alignment horizontal="center"/>
      <protection/>
    </xf>
    <xf numFmtId="0" fontId="45" fillId="0" borderId="0" xfId="0" applyNumberFormat="1" applyFont="1" applyAlignment="1">
      <alignment horizontal="center"/>
    </xf>
    <xf numFmtId="0" fontId="45" fillId="0" borderId="0" xfId="53" applyFont="1" applyFill="1" applyBorder="1" applyAlignment="1">
      <alignment horizontal="center" wrapText="1"/>
      <protection/>
    </xf>
    <xf numFmtId="0" fontId="1" fillId="0" borderId="0" xfId="53" applyFont="1" applyFill="1" applyBorder="1" applyAlignment="1">
      <alignment horizontal="center" vertical="center" wrapText="1"/>
      <protection/>
    </xf>
  </cellXfs>
  <cellStyles count="53">
    <cellStyle name="Normal" xfId="0"/>
    <cellStyle name="20% - Énfase1" xfId="15"/>
    <cellStyle name="20% - Énfase2" xfId="16"/>
    <cellStyle name="20% - Énfase3" xfId="17"/>
    <cellStyle name="20% - Énfase4" xfId="18"/>
    <cellStyle name="20% - Énfase5" xfId="19"/>
    <cellStyle name="20% - Énfase6" xfId="20"/>
    <cellStyle name="40% - Énfase1" xfId="21"/>
    <cellStyle name="40% - Énfase2" xfId="22"/>
    <cellStyle name="40% - Énfase3" xfId="23"/>
    <cellStyle name="40% - Énfase4" xfId="24"/>
    <cellStyle name="40% - Énfase5" xfId="25"/>
    <cellStyle name="40% - Énfase6" xfId="26"/>
    <cellStyle name="60% - Énfase1" xfId="27"/>
    <cellStyle name="60% - Énfase2" xfId="28"/>
    <cellStyle name="60% - Énfase3" xfId="29"/>
    <cellStyle name="60% - Énfase4" xfId="30"/>
    <cellStyle name="60% - Énfase5" xfId="31"/>
    <cellStyle name="60% - Énfase6" xfId="32"/>
    <cellStyle name="Cálculo" xfId="33"/>
    <cellStyle name="Cela de verificación" xfId="34"/>
    <cellStyle name="Cela ligada" xfId="35"/>
    <cellStyle name="Comma" xfId="36"/>
    <cellStyle name="Correcto" xfId="37"/>
    <cellStyle name="Énfase1" xfId="38"/>
    <cellStyle name="Énfase2" xfId="39"/>
    <cellStyle name="Énfase3" xfId="40"/>
    <cellStyle name="Énfase4" xfId="41"/>
    <cellStyle name="Énfase5" xfId="42"/>
    <cellStyle name="Énfase6" xfId="43"/>
    <cellStyle name="Entrada" xfId="44"/>
    <cellStyle name="Excel Built-in Normal" xfId="45"/>
    <cellStyle name="Hyperlink" xfId="46"/>
    <cellStyle name="Followed Hyperlink" xfId="47"/>
    <cellStyle name="Incorrecto" xfId="48"/>
    <cellStyle name="Currency" xfId="49"/>
    <cellStyle name="Currency [0]" xfId="50"/>
    <cellStyle name="Neutro" xfId="51"/>
    <cellStyle name="Normal 2" xfId="52"/>
    <cellStyle name="Normal_Ent. ben. Galicia 1º semestr 11_1" xfId="53"/>
    <cellStyle name="Normal_Hoja1" xfId="54"/>
    <cellStyle name="Nota" xfId="55"/>
    <cellStyle name="Percent" xfId="56"/>
    <cellStyle name="Saída" xfId="57"/>
    <cellStyle name="Comma [0]" xfId="58"/>
    <cellStyle name="Texto de aviso" xfId="59"/>
    <cellStyle name="Texto explicativo" xfId="60"/>
    <cellStyle name="Título" xfId="61"/>
    <cellStyle name="Título 1" xfId="62"/>
    <cellStyle name="Título 2" xfId="63"/>
    <cellStyle name="Título 3" xfId="64"/>
    <cellStyle name="Título 4" xfId="65"/>
    <cellStyle name="Total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oscartesone@hotmail.com" TargetMode="External" /><Relationship Id="rId2" Type="http://schemas.openxmlformats.org/officeDocument/2006/relationships/hyperlink" Target="mailto:vimianzo.cdsantiago@caritas.es" TargetMode="External" /><Relationship Id="rId3" Type="http://schemas.openxmlformats.org/officeDocument/2006/relationships/hyperlink" Target="mailto:info@asesoriaarza.com" TargetMode="External" /><Relationship Id="rId4" Type="http://schemas.openxmlformats.org/officeDocument/2006/relationships/hyperlink" Target="mailto:concello.cervo@eidolocal.es" TargetMode="External" /><Relationship Id="rId5" Type="http://schemas.openxmlformats.org/officeDocument/2006/relationships/hyperlink" Target="mailto:concellodetrabada@gmail.com" TargetMode="External" /><Relationship Id="rId6" Type="http://schemas.openxmlformats.org/officeDocument/2006/relationships/hyperlink" Target="mailto:servizossociaisourol@hotmail.es" TargetMode="External" /><Relationship Id="rId7" Type="http://schemas.openxmlformats.org/officeDocument/2006/relationships/hyperlink" Target="mailto:concelloderiotorto@infonegocio.com" TargetMode="External" /><Relationship Id="rId8" Type="http://schemas.openxmlformats.org/officeDocument/2006/relationships/hyperlink" Target="mailto:concellomondonedo@gmail.com" TargetMode="External" /><Relationship Id="rId9" Type="http://schemas.openxmlformats.org/officeDocument/2006/relationships/hyperlink" Target="mailto:lml.s.sociales@viveiro.es" TargetMode="External" /><Relationship Id="rId10" Type="http://schemas.openxmlformats.org/officeDocument/2006/relationships/hyperlink" Target="mailto:bumeiburela@gmail.com" TargetMode="External" /><Relationship Id="rId11" Type="http://schemas.openxmlformats.org/officeDocument/2006/relationships/hyperlink" Target="mailto:asambleadediosmisionlogrono@gmail.com" TargetMode="External" /><Relationship Id="rId12" Type="http://schemas.openxmlformats.org/officeDocument/2006/relationships/hyperlink" Target="mailto:bancodealimentosourense@yahoo.es" TargetMode="External" /><Relationship Id="rId1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69"/>
  <sheetViews>
    <sheetView tabSelected="1" zoomScalePageLayoutView="0" workbookViewId="0" topLeftCell="A1">
      <pane xSplit="3" ySplit="1" topLeftCell="R2" activePane="bottomRight" state="frozen"/>
      <selection pane="topLeft" activeCell="A1" sqref="A1"/>
      <selection pane="topRight" activeCell="L1" sqref="L1"/>
      <selection pane="bottomLeft" activeCell="A2" sqref="A2"/>
      <selection pane="bottomRight" activeCell="V235" sqref="V235"/>
    </sheetView>
  </sheetViews>
  <sheetFormatPr defaultColWidth="9.00390625" defaultRowHeight="12.75"/>
  <cols>
    <col min="1" max="1" width="10.140625" style="2" customWidth="1"/>
    <col min="2" max="2" width="10.57421875" style="2" customWidth="1"/>
    <col min="3" max="3" width="87.28125" style="76" customWidth="1"/>
    <col min="4" max="4" width="55.00390625" style="32" customWidth="1"/>
    <col min="5" max="5" width="8.421875" style="2" customWidth="1"/>
    <col min="6" max="7" width="11.00390625" style="2" customWidth="1"/>
    <col min="8" max="8" width="10.00390625" style="2" customWidth="1"/>
    <col min="9" max="9" width="53.00390625" style="3" customWidth="1"/>
    <col min="10" max="10" width="48.00390625" style="2" bestFit="1" customWidth="1"/>
    <col min="11" max="11" width="32.28125" style="2" customWidth="1"/>
    <col min="12" max="12" width="12.28125" style="2" bestFit="1" customWidth="1"/>
    <col min="13" max="13" width="8.140625" style="2" bestFit="1" customWidth="1"/>
    <col min="14" max="14" width="19.00390625" style="29" bestFit="1" customWidth="1"/>
    <col min="15" max="15" width="27.28125" style="2" customWidth="1"/>
    <col min="16" max="16" width="28.28125" style="2" customWidth="1"/>
    <col min="17" max="17" width="69.00390625" style="2" bestFit="1" customWidth="1"/>
    <col min="18" max="18" width="10.140625" style="2" bestFit="1" customWidth="1"/>
    <col min="19" max="19" width="10.00390625" style="2" customWidth="1"/>
    <col min="20" max="20" width="12.140625" style="30" customWidth="1"/>
    <col min="21" max="21" width="31.7109375" style="31" customWidth="1"/>
    <col min="22" max="22" width="19.00390625" style="15" bestFit="1" customWidth="1"/>
    <col min="23" max="16384" width="9.00390625" style="32" customWidth="1"/>
  </cols>
  <sheetData>
    <row r="1" spans="1:22" s="25" customFormat="1" ht="33.75">
      <c r="A1" s="20" t="s">
        <v>0</v>
      </c>
      <c r="B1" s="20" t="s">
        <v>1</v>
      </c>
      <c r="C1" s="20" t="s">
        <v>2</v>
      </c>
      <c r="D1" s="20" t="s">
        <v>3</v>
      </c>
      <c r="E1" s="20" t="s">
        <v>4</v>
      </c>
      <c r="F1" s="20" t="s">
        <v>2214</v>
      </c>
      <c r="G1" s="20" t="s">
        <v>2215</v>
      </c>
      <c r="H1" s="20" t="s">
        <v>5</v>
      </c>
      <c r="I1" s="21" t="s">
        <v>6</v>
      </c>
      <c r="J1" s="20" t="s">
        <v>7</v>
      </c>
      <c r="K1" s="20" t="s">
        <v>8</v>
      </c>
      <c r="L1" s="20" t="s">
        <v>9</v>
      </c>
      <c r="M1" s="20" t="s">
        <v>10</v>
      </c>
      <c r="N1" s="22" t="s">
        <v>11</v>
      </c>
      <c r="O1" s="20" t="s">
        <v>12</v>
      </c>
      <c r="P1" s="20" t="s">
        <v>13</v>
      </c>
      <c r="Q1" s="20" t="s">
        <v>14</v>
      </c>
      <c r="R1" s="20" t="s">
        <v>15</v>
      </c>
      <c r="S1" s="20" t="s">
        <v>16</v>
      </c>
      <c r="T1" s="23" t="s">
        <v>17</v>
      </c>
      <c r="U1" s="24" t="s">
        <v>18</v>
      </c>
      <c r="V1" s="22" t="s">
        <v>2387</v>
      </c>
    </row>
    <row r="2" spans="1:22" ht="12.75">
      <c r="A2" s="26" t="s">
        <v>20</v>
      </c>
      <c r="B2" s="26" t="s">
        <v>21</v>
      </c>
      <c r="C2" s="27" t="s">
        <v>22</v>
      </c>
      <c r="D2" s="28" t="s">
        <v>23</v>
      </c>
      <c r="E2" s="26" t="s">
        <v>24</v>
      </c>
      <c r="F2" s="26" t="s">
        <v>25</v>
      </c>
      <c r="G2" s="26"/>
      <c r="H2" s="26" t="s">
        <v>26</v>
      </c>
      <c r="I2" s="3" t="s">
        <v>27</v>
      </c>
      <c r="J2" s="26" t="s">
        <v>28</v>
      </c>
      <c r="K2" s="26" t="s">
        <v>29</v>
      </c>
      <c r="L2" s="26" t="s">
        <v>55</v>
      </c>
      <c r="M2" s="26">
        <v>1</v>
      </c>
      <c r="N2" s="29">
        <v>2544</v>
      </c>
      <c r="O2" s="26" t="s">
        <v>30</v>
      </c>
      <c r="P2" s="26" t="s">
        <v>31</v>
      </c>
      <c r="Q2" s="26" t="s">
        <v>32</v>
      </c>
      <c r="R2" s="30">
        <v>39084</v>
      </c>
      <c r="S2" s="30"/>
      <c r="T2" s="30">
        <v>40724</v>
      </c>
      <c r="V2" s="18">
        <f>N11</f>
        <v>42</v>
      </c>
    </row>
    <row r="3" spans="1:22" ht="12.75">
      <c r="A3" s="26" t="s">
        <v>33</v>
      </c>
      <c r="B3" s="26" t="s">
        <v>34</v>
      </c>
      <c r="C3" s="27" t="s">
        <v>35</v>
      </c>
      <c r="D3" s="28" t="s">
        <v>36</v>
      </c>
      <c r="E3" s="26" t="s">
        <v>37</v>
      </c>
      <c r="F3" s="26">
        <v>673808687</v>
      </c>
      <c r="G3" s="26"/>
      <c r="H3" s="26">
        <v>981352339</v>
      </c>
      <c r="I3" s="33" t="s">
        <v>38</v>
      </c>
      <c r="J3" s="26" t="s">
        <v>39</v>
      </c>
      <c r="K3" s="26" t="s">
        <v>40</v>
      </c>
      <c r="L3" s="26" t="s">
        <v>55</v>
      </c>
      <c r="M3" s="26">
        <v>3</v>
      </c>
      <c r="N3" s="29">
        <v>369</v>
      </c>
      <c r="O3" s="26" t="s">
        <v>30</v>
      </c>
      <c r="P3" s="26" t="s">
        <v>31</v>
      </c>
      <c r="Q3" s="26" t="s">
        <v>41</v>
      </c>
      <c r="R3" s="30">
        <v>39084</v>
      </c>
      <c r="S3" s="30"/>
      <c r="T3" s="30">
        <v>41820</v>
      </c>
      <c r="V3" s="18">
        <f>SUM(N33+N37+N39)</f>
        <v>369</v>
      </c>
    </row>
    <row r="4" spans="1:22" ht="12.75">
      <c r="A4" s="26">
        <v>111510050</v>
      </c>
      <c r="B4" s="26" t="s">
        <v>42</v>
      </c>
      <c r="C4" s="27" t="s">
        <v>43</v>
      </c>
      <c r="D4" s="28" t="s">
        <v>44</v>
      </c>
      <c r="E4" s="26">
        <v>15702</v>
      </c>
      <c r="F4" s="26">
        <v>981576034</v>
      </c>
      <c r="G4" s="26"/>
      <c r="H4" s="26">
        <v>901707205</v>
      </c>
      <c r="I4" s="15" t="s">
        <v>45</v>
      </c>
      <c r="J4" s="26" t="s">
        <v>46</v>
      </c>
      <c r="K4" s="26" t="s">
        <v>47</v>
      </c>
      <c r="L4" s="26" t="s">
        <v>55</v>
      </c>
      <c r="M4" s="26">
        <v>12</v>
      </c>
      <c r="N4" s="29">
        <v>15936</v>
      </c>
      <c r="O4" s="26" t="s">
        <v>48</v>
      </c>
      <c r="P4" s="26" t="s">
        <v>49</v>
      </c>
      <c r="Q4" s="26" t="s">
        <v>32</v>
      </c>
      <c r="R4" s="30">
        <v>40359</v>
      </c>
      <c r="S4" s="30"/>
      <c r="T4" s="30">
        <v>43987</v>
      </c>
      <c r="V4" s="18">
        <f>SUM(N164+N165+N166+N192+N227+N231+N320+N332++N336+N353+N354+N359)</f>
        <v>2189</v>
      </c>
    </row>
    <row r="5" spans="1:22" ht="12.75">
      <c r="A5" s="26">
        <v>111510051</v>
      </c>
      <c r="B5" s="26" t="s">
        <v>50</v>
      </c>
      <c r="C5" s="27" t="s">
        <v>51</v>
      </c>
      <c r="D5" s="28" t="s">
        <v>52</v>
      </c>
      <c r="E5" s="26">
        <v>15008</v>
      </c>
      <c r="F5" s="26">
        <v>698174926</v>
      </c>
      <c r="G5" s="26"/>
      <c r="H5" s="26">
        <v>981271567</v>
      </c>
      <c r="I5" s="33" t="s">
        <v>53</v>
      </c>
      <c r="J5" s="26" t="s">
        <v>54</v>
      </c>
      <c r="K5" s="26" t="s">
        <v>55</v>
      </c>
      <c r="L5" s="26" t="s">
        <v>55</v>
      </c>
      <c r="M5" s="26">
        <v>99</v>
      </c>
      <c r="N5" s="29">
        <v>12120</v>
      </c>
      <c r="O5" s="34" t="s">
        <v>56</v>
      </c>
      <c r="P5" s="26" t="s">
        <v>57</v>
      </c>
      <c r="Q5" s="26" t="s">
        <v>32</v>
      </c>
      <c r="R5" s="30">
        <v>40543</v>
      </c>
      <c r="S5" s="30"/>
      <c r="T5" s="30">
        <v>44946</v>
      </c>
      <c r="V5" s="18">
        <f>SUM(N7+N9+N10+N12+N13+N14+N15+N18+N19+N21+N23+N25+N26+N27+N28+N29+N30+N31+N32+N35+N38+N41+N43+N44+N46+N47+N48+N49+N50+N51+N52+N53+N54+N55+N56+N57+N58+N59+N61+N62+N63+N64+N65+N66+N67+N68+N73+N74+N75+N76+N77+N79+N78+N80+N82+N83+N84+N85+N87+N89+N92+N93+N94+N95+N97+N99+N100+N101+N104+N105+N106+N107+N108+N109+N110+N111+N112+N113+N115+N116+N117+N118+N119+N125+N126+N129+N130+N133+N134+N135+N136+N137+N139+N140+N143+N144+N145+N146+N147)</f>
        <v>11341</v>
      </c>
    </row>
    <row r="6" spans="1:22" ht="12.75">
      <c r="A6" s="26">
        <v>111510178</v>
      </c>
      <c r="B6" s="26" t="s">
        <v>58</v>
      </c>
      <c r="C6" s="27" t="s">
        <v>59</v>
      </c>
      <c r="D6" s="28" t="s">
        <v>60</v>
      </c>
      <c r="E6" s="26">
        <v>15706</v>
      </c>
      <c r="F6" s="26">
        <v>981586181</v>
      </c>
      <c r="G6" s="26"/>
      <c r="H6" s="26"/>
      <c r="I6" s="33" t="s">
        <v>61</v>
      </c>
      <c r="J6" s="26" t="s">
        <v>62</v>
      </c>
      <c r="K6" s="26" t="s">
        <v>47</v>
      </c>
      <c r="L6" s="26" t="s">
        <v>55</v>
      </c>
      <c r="M6" s="26">
        <v>37</v>
      </c>
      <c r="N6" s="29">
        <v>2975</v>
      </c>
      <c r="O6" s="34" t="s">
        <v>63</v>
      </c>
      <c r="P6" s="35" t="s">
        <v>64</v>
      </c>
      <c r="Q6" s="26" t="s">
        <v>32</v>
      </c>
      <c r="R6" s="30">
        <v>42482</v>
      </c>
      <c r="S6" s="30"/>
      <c r="T6" s="30">
        <v>43962</v>
      </c>
      <c r="V6" s="18">
        <f>SUM(N8+N16+N17+N20+N22+N24+N34+N36+N40+N42+N45+N60+N69+N70+N71+N72+N81+N86+N88+N90+N91+N96+N98+N102+N103+N120+N121+N122+N123+N124+N127+N128+N131+N132+N138+N141+N142)</f>
        <v>3040</v>
      </c>
    </row>
    <row r="7" spans="1:22" ht="12.75">
      <c r="A7" s="26" t="s">
        <v>65</v>
      </c>
      <c r="B7" s="26" t="s">
        <v>66</v>
      </c>
      <c r="C7" s="27" t="s">
        <v>67</v>
      </c>
      <c r="D7" s="28" t="s">
        <v>68</v>
      </c>
      <c r="E7" s="26" t="s">
        <v>24</v>
      </c>
      <c r="F7" s="26">
        <v>981245954</v>
      </c>
      <c r="G7" s="26"/>
      <c r="H7" s="26">
        <v>981240237</v>
      </c>
      <c r="I7" s="15" t="s">
        <v>69</v>
      </c>
      <c r="J7" s="26" t="s">
        <v>70</v>
      </c>
      <c r="K7" s="26" t="s">
        <v>29</v>
      </c>
      <c r="L7" s="26" t="s">
        <v>55</v>
      </c>
      <c r="N7" s="29">
        <v>30</v>
      </c>
      <c r="O7" s="26" t="s">
        <v>71</v>
      </c>
      <c r="P7" s="26" t="s">
        <v>72</v>
      </c>
      <c r="Q7" s="26" t="s">
        <v>32</v>
      </c>
      <c r="R7" s="30">
        <v>39084</v>
      </c>
      <c r="S7" s="30"/>
      <c r="T7" s="30">
        <v>43074</v>
      </c>
      <c r="U7" s="36">
        <v>111510051</v>
      </c>
      <c r="V7" s="18"/>
    </row>
    <row r="8" spans="1:21" ht="12.75">
      <c r="A8" s="26">
        <v>111520051</v>
      </c>
      <c r="B8" s="26" t="s">
        <v>73</v>
      </c>
      <c r="C8" s="27" t="s">
        <v>74</v>
      </c>
      <c r="D8" s="28" t="s">
        <v>75</v>
      </c>
      <c r="E8" s="26" t="s">
        <v>76</v>
      </c>
      <c r="F8" s="26">
        <v>981821702</v>
      </c>
      <c r="G8" s="26"/>
      <c r="H8" s="26" t="s">
        <v>77</v>
      </c>
      <c r="I8" s="33" t="s">
        <v>78</v>
      </c>
      <c r="J8" s="26" t="s">
        <v>79</v>
      </c>
      <c r="K8" s="26" t="s">
        <v>80</v>
      </c>
      <c r="L8" s="26" t="s">
        <v>55</v>
      </c>
      <c r="N8" s="29">
        <v>45</v>
      </c>
      <c r="O8" s="26" t="s">
        <v>81</v>
      </c>
      <c r="P8" s="26" t="s">
        <v>82</v>
      </c>
      <c r="Q8" s="26" t="s">
        <v>83</v>
      </c>
      <c r="R8" s="30">
        <v>39084</v>
      </c>
      <c r="S8" s="30"/>
      <c r="T8" s="30">
        <v>43074</v>
      </c>
      <c r="U8" s="36">
        <v>111510178</v>
      </c>
    </row>
    <row r="9" spans="1:21" ht="12.75">
      <c r="A9" s="26" t="s">
        <v>84</v>
      </c>
      <c r="B9" s="26" t="s">
        <v>85</v>
      </c>
      <c r="C9" s="27" t="s">
        <v>86</v>
      </c>
      <c r="D9" s="28" t="s">
        <v>87</v>
      </c>
      <c r="E9" s="26">
        <v>15011</v>
      </c>
      <c r="F9" s="26">
        <v>981256239</v>
      </c>
      <c r="G9" s="26"/>
      <c r="H9" s="26">
        <v>981143247</v>
      </c>
      <c r="I9" s="15" t="s">
        <v>88</v>
      </c>
      <c r="J9" s="26" t="s">
        <v>89</v>
      </c>
      <c r="K9" s="26" t="s">
        <v>29</v>
      </c>
      <c r="L9" s="26" t="s">
        <v>55</v>
      </c>
      <c r="N9" s="29">
        <v>65</v>
      </c>
      <c r="O9" s="26" t="s">
        <v>90</v>
      </c>
      <c r="P9" s="26" t="s">
        <v>91</v>
      </c>
      <c r="Q9" s="26" t="s">
        <v>32</v>
      </c>
      <c r="R9" s="30">
        <v>39084</v>
      </c>
      <c r="S9" s="30"/>
      <c r="T9" s="30">
        <v>41820</v>
      </c>
      <c r="U9" s="36">
        <v>111510051</v>
      </c>
    </row>
    <row r="10" spans="1:21" ht="12.75">
      <c r="A10" s="26" t="s">
        <v>92</v>
      </c>
      <c r="B10" s="26" t="s">
        <v>2272</v>
      </c>
      <c r="C10" s="27" t="s">
        <v>93</v>
      </c>
      <c r="D10" s="28" t="s">
        <v>94</v>
      </c>
      <c r="E10" s="26">
        <v>15009</v>
      </c>
      <c r="F10" s="26">
        <v>981285040</v>
      </c>
      <c r="G10" s="26"/>
      <c r="H10" s="26">
        <v>981285040</v>
      </c>
      <c r="I10" s="3" t="s">
        <v>27</v>
      </c>
      <c r="J10" s="26" t="s">
        <v>95</v>
      </c>
      <c r="K10" s="26" t="s">
        <v>29</v>
      </c>
      <c r="L10" s="26" t="s">
        <v>55</v>
      </c>
      <c r="N10" s="29">
        <v>24</v>
      </c>
      <c r="O10" s="26" t="s">
        <v>30</v>
      </c>
      <c r="P10" s="26" t="s">
        <v>30</v>
      </c>
      <c r="Q10" s="26" t="s">
        <v>41</v>
      </c>
      <c r="R10" s="30">
        <v>39084</v>
      </c>
      <c r="S10" s="30"/>
      <c r="T10" s="30">
        <v>43073</v>
      </c>
      <c r="U10" s="36" t="s">
        <v>96</v>
      </c>
    </row>
    <row r="11" spans="1:21" ht="12.75">
      <c r="A11" s="26" t="s">
        <v>97</v>
      </c>
      <c r="B11" s="26" t="s">
        <v>98</v>
      </c>
      <c r="C11" s="27" t="s">
        <v>99</v>
      </c>
      <c r="D11" s="28" t="s">
        <v>100</v>
      </c>
      <c r="E11" s="26">
        <v>15010</v>
      </c>
      <c r="F11" s="26">
        <v>981260098</v>
      </c>
      <c r="G11" s="26"/>
      <c r="H11" s="26">
        <v>981260098</v>
      </c>
      <c r="I11" s="15" t="s">
        <v>101</v>
      </c>
      <c r="J11" s="26" t="s">
        <v>102</v>
      </c>
      <c r="K11" s="26" t="s">
        <v>29</v>
      </c>
      <c r="L11" s="26" t="s">
        <v>55</v>
      </c>
      <c r="N11" s="29">
        <v>42</v>
      </c>
      <c r="O11" s="26" t="s">
        <v>30</v>
      </c>
      <c r="P11" s="26" t="s">
        <v>30</v>
      </c>
      <c r="Q11" s="26" t="s">
        <v>41</v>
      </c>
      <c r="R11" s="30">
        <v>39084</v>
      </c>
      <c r="S11" s="30"/>
      <c r="T11" s="30">
        <v>43074</v>
      </c>
      <c r="U11" s="36" t="s">
        <v>20</v>
      </c>
    </row>
    <row r="12" spans="1:21" ht="12.75">
      <c r="A12" s="26" t="s">
        <v>103</v>
      </c>
      <c r="B12" s="26" t="s">
        <v>104</v>
      </c>
      <c r="C12" s="27" t="s">
        <v>105</v>
      </c>
      <c r="D12" s="28" t="s">
        <v>106</v>
      </c>
      <c r="E12" s="26">
        <v>15179</v>
      </c>
      <c r="F12" s="26">
        <v>981615199</v>
      </c>
      <c r="G12" s="26"/>
      <c r="H12" s="26"/>
      <c r="I12" s="37" t="s">
        <v>107</v>
      </c>
      <c r="J12" s="26" t="s">
        <v>108</v>
      </c>
      <c r="K12" s="26" t="s">
        <v>109</v>
      </c>
      <c r="L12" s="26" t="s">
        <v>55</v>
      </c>
      <c r="N12" s="29">
        <v>16</v>
      </c>
      <c r="O12" s="26" t="s">
        <v>110</v>
      </c>
      <c r="P12" s="26" t="s">
        <v>111</v>
      </c>
      <c r="Q12" s="26" t="s">
        <v>41</v>
      </c>
      <c r="R12" s="30">
        <v>39084</v>
      </c>
      <c r="S12" s="30"/>
      <c r="T12" s="30">
        <v>41729</v>
      </c>
      <c r="U12" s="36">
        <v>111510051</v>
      </c>
    </row>
    <row r="13" spans="1:21" ht="12.75">
      <c r="A13" s="26" t="s">
        <v>112</v>
      </c>
      <c r="B13" s="26" t="s">
        <v>113</v>
      </c>
      <c r="C13" s="27" t="s">
        <v>114</v>
      </c>
      <c r="D13" s="28" t="s">
        <v>115</v>
      </c>
      <c r="E13" s="26">
        <v>15319</v>
      </c>
      <c r="F13" s="26">
        <v>981772586</v>
      </c>
      <c r="G13" s="26"/>
      <c r="H13" s="26">
        <v>981772586</v>
      </c>
      <c r="I13" s="15" t="s">
        <v>116</v>
      </c>
      <c r="J13" s="26" t="s">
        <v>117</v>
      </c>
      <c r="K13" s="26" t="s">
        <v>118</v>
      </c>
      <c r="L13" s="26" t="s">
        <v>55</v>
      </c>
      <c r="N13" s="29">
        <v>120</v>
      </c>
      <c r="O13" s="26" t="s">
        <v>119</v>
      </c>
      <c r="P13" s="26" t="s">
        <v>120</v>
      </c>
      <c r="Q13" s="26" t="s">
        <v>32</v>
      </c>
      <c r="R13" s="30">
        <v>39084</v>
      </c>
      <c r="S13" s="30"/>
      <c r="T13" s="30">
        <v>43074</v>
      </c>
      <c r="U13" s="36">
        <v>111510051</v>
      </c>
    </row>
    <row r="14" spans="1:21" ht="12.75">
      <c r="A14" s="26" t="s">
        <v>121</v>
      </c>
      <c r="B14" s="26" t="s">
        <v>122</v>
      </c>
      <c r="C14" s="27" t="s">
        <v>123</v>
      </c>
      <c r="D14" s="28" t="s">
        <v>124</v>
      </c>
      <c r="E14" s="26">
        <v>15011</v>
      </c>
      <c r="F14" s="26">
        <v>981142808</v>
      </c>
      <c r="G14" s="26"/>
      <c r="H14" s="26">
        <v>981144294</v>
      </c>
      <c r="I14" s="33" t="s">
        <v>125</v>
      </c>
      <c r="J14" s="26" t="s">
        <v>126</v>
      </c>
      <c r="K14" s="26" t="s">
        <v>29</v>
      </c>
      <c r="L14" s="26" t="s">
        <v>55</v>
      </c>
      <c r="N14" s="29">
        <v>23</v>
      </c>
      <c r="O14" s="26" t="s">
        <v>127</v>
      </c>
      <c r="P14" s="26" t="s">
        <v>128</v>
      </c>
      <c r="Q14" s="26" t="s">
        <v>32</v>
      </c>
      <c r="R14" s="30">
        <v>39084</v>
      </c>
      <c r="S14" s="30"/>
      <c r="T14" s="30">
        <v>43074</v>
      </c>
      <c r="U14" s="36">
        <v>111510051</v>
      </c>
    </row>
    <row r="15" spans="1:21" ht="12.75">
      <c r="A15" s="26" t="s">
        <v>129</v>
      </c>
      <c r="B15" s="26" t="s">
        <v>130</v>
      </c>
      <c r="C15" s="27" t="s">
        <v>131</v>
      </c>
      <c r="D15" s="28" t="s">
        <v>132</v>
      </c>
      <c r="E15" s="26" t="s">
        <v>24</v>
      </c>
      <c r="F15" s="26">
        <v>603530255</v>
      </c>
      <c r="G15" s="26"/>
      <c r="H15" s="26"/>
      <c r="I15" s="15" t="s">
        <v>133</v>
      </c>
      <c r="J15" s="26" t="s">
        <v>134</v>
      </c>
      <c r="K15" s="26" t="s">
        <v>29</v>
      </c>
      <c r="L15" s="26" t="s">
        <v>55</v>
      </c>
      <c r="N15" s="29">
        <v>288</v>
      </c>
      <c r="O15" s="26" t="s">
        <v>30</v>
      </c>
      <c r="P15" s="26" t="s">
        <v>135</v>
      </c>
      <c r="Q15" s="26" t="s">
        <v>136</v>
      </c>
      <c r="R15" s="30">
        <v>39084</v>
      </c>
      <c r="S15" s="30"/>
      <c r="T15" s="30">
        <v>42772</v>
      </c>
      <c r="U15" s="36">
        <v>111510051</v>
      </c>
    </row>
    <row r="16" spans="1:21" ht="12.75">
      <c r="A16" s="26" t="s">
        <v>137</v>
      </c>
      <c r="B16" s="26" t="s">
        <v>138</v>
      </c>
      <c r="C16" s="27" t="s">
        <v>139</v>
      </c>
      <c r="D16" s="28" t="s">
        <v>140</v>
      </c>
      <c r="E16" s="26" t="s">
        <v>141</v>
      </c>
      <c r="F16" s="26" t="s">
        <v>142</v>
      </c>
      <c r="G16" s="26"/>
      <c r="H16" s="26"/>
      <c r="I16" s="33" t="s">
        <v>143</v>
      </c>
      <c r="J16" s="26" t="s">
        <v>144</v>
      </c>
      <c r="K16" s="26" t="s">
        <v>47</v>
      </c>
      <c r="L16" s="26" t="s">
        <v>55</v>
      </c>
      <c r="N16" s="29">
        <v>300</v>
      </c>
      <c r="O16" s="26" t="s">
        <v>145</v>
      </c>
      <c r="P16" s="26" t="s">
        <v>146</v>
      </c>
      <c r="Q16" s="26" t="s">
        <v>32</v>
      </c>
      <c r="R16" s="30">
        <v>39084</v>
      </c>
      <c r="S16" s="30"/>
      <c r="T16" s="30">
        <v>42879</v>
      </c>
      <c r="U16" s="36">
        <v>111510178</v>
      </c>
    </row>
    <row r="17" spans="1:21" ht="12.75">
      <c r="A17" s="26">
        <v>111520062</v>
      </c>
      <c r="B17" s="26" t="s">
        <v>147</v>
      </c>
      <c r="C17" s="27" t="s">
        <v>148</v>
      </c>
      <c r="D17" s="28" t="s">
        <v>149</v>
      </c>
      <c r="E17" s="26" t="s">
        <v>150</v>
      </c>
      <c r="F17" s="26">
        <v>881948120</v>
      </c>
      <c r="G17" s="26"/>
      <c r="H17" s="26"/>
      <c r="I17" s="33" t="s">
        <v>151</v>
      </c>
      <c r="J17" s="26" t="s">
        <v>152</v>
      </c>
      <c r="K17" s="26" t="s">
        <v>47</v>
      </c>
      <c r="L17" s="26" t="s">
        <v>55</v>
      </c>
      <c r="N17" s="29">
        <v>13</v>
      </c>
      <c r="O17" s="26" t="s">
        <v>153</v>
      </c>
      <c r="P17" s="26" t="s">
        <v>154</v>
      </c>
      <c r="Q17" s="26" t="s">
        <v>41</v>
      </c>
      <c r="R17" s="30">
        <v>39084</v>
      </c>
      <c r="S17" s="30"/>
      <c r="T17" s="30">
        <v>43073</v>
      </c>
      <c r="U17" s="36">
        <v>111510178</v>
      </c>
    </row>
    <row r="18" spans="1:21" ht="12.75">
      <c r="A18" s="26" t="s">
        <v>155</v>
      </c>
      <c r="B18" s="26" t="s">
        <v>156</v>
      </c>
      <c r="C18" s="27" t="s">
        <v>157</v>
      </c>
      <c r="D18" s="28" t="s">
        <v>158</v>
      </c>
      <c r="E18" s="26" t="s">
        <v>24</v>
      </c>
      <c r="F18" s="26">
        <v>881898861</v>
      </c>
      <c r="G18" s="26"/>
      <c r="H18" s="26"/>
      <c r="I18" s="33" t="s">
        <v>159</v>
      </c>
      <c r="J18" s="26" t="s">
        <v>160</v>
      </c>
      <c r="K18" s="26" t="s">
        <v>29</v>
      </c>
      <c r="L18" s="26" t="s">
        <v>55</v>
      </c>
      <c r="N18" s="29">
        <v>80</v>
      </c>
      <c r="O18" s="26" t="s">
        <v>30</v>
      </c>
      <c r="P18" s="26" t="s">
        <v>146</v>
      </c>
      <c r="Q18" s="26" t="s">
        <v>32</v>
      </c>
      <c r="R18" s="30">
        <v>39084</v>
      </c>
      <c r="S18" s="30"/>
      <c r="T18" s="30">
        <v>43073</v>
      </c>
      <c r="U18" s="36">
        <v>111510051</v>
      </c>
    </row>
    <row r="19" spans="1:21" ht="12.75">
      <c r="A19" s="26" t="s">
        <v>161</v>
      </c>
      <c r="B19" s="26" t="s">
        <v>162</v>
      </c>
      <c r="C19" s="27" t="s">
        <v>163</v>
      </c>
      <c r="D19" s="28" t="s">
        <v>164</v>
      </c>
      <c r="E19" s="26" t="s">
        <v>165</v>
      </c>
      <c r="F19" s="26">
        <v>981144151</v>
      </c>
      <c r="G19" s="26"/>
      <c r="H19" s="26">
        <v>881924213</v>
      </c>
      <c r="I19" s="15" t="s">
        <v>166</v>
      </c>
      <c r="J19" s="26" t="s">
        <v>167</v>
      </c>
      <c r="K19" s="26" t="s">
        <v>29</v>
      </c>
      <c r="L19" s="26" t="s">
        <v>55</v>
      </c>
      <c r="N19" s="29">
        <v>80</v>
      </c>
      <c r="O19" s="26" t="s">
        <v>154</v>
      </c>
      <c r="P19" s="26" t="s">
        <v>168</v>
      </c>
      <c r="Q19" s="26" t="s">
        <v>83</v>
      </c>
      <c r="R19" s="30">
        <v>39084</v>
      </c>
      <c r="S19" s="30"/>
      <c r="T19" s="30">
        <v>43073</v>
      </c>
      <c r="U19" s="36">
        <v>111510051</v>
      </c>
    </row>
    <row r="20" spans="1:21" ht="12.75">
      <c r="A20" s="26" t="s">
        <v>169</v>
      </c>
      <c r="B20" s="26" t="s">
        <v>170</v>
      </c>
      <c r="C20" s="27" t="s">
        <v>171</v>
      </c>
      <c r="D20" s="28" t="s">
        <v>172</v>
      </c>
      <c r="E20" s="26" t="s">
        <v>173</v>
      </c>
      <c r="F20" s="26" t="s">
        <v>174</v>
      </c>
      <c r="G20" s="26"/>
      <c r="H20" s="26" t="s">
        <v>175</v>
      </c>
      <c r="I20" s="33" t="s">
        <v>176</v>
      </c>
      <c r="J20" s="26" t="s">
        <v>177</v>
      </c>
      <c r="K20" s="26" t="s">
        <v>178</v>
      </c>
      <c r="L20" s="26" t="s">
        <v>55</v>
      </c>
      <c r="N20" s="29">
        <v>59</v>
      </c>
      <c r="O20" s="34" t="s">
        <v>179</v>
      </c>
      <c r="P20" s="35" t="s">
        <v>180</v>
      </c>
      <c r="Q20" s="26" t="s">
        <v>32</v>
      </c>
      <c r="R20" s="30">
        <v>39084</v>
      </c>
      <c r="S20" s="30"/>
      <c r="T20" s="30">
        <v>42494</v>
      </c>
      <c r="U20" s="36">
        <v>111510178</v>
      </c>
    </row>
    <row r="21" spans="1:21" ht="12.75">
      <c r="A21" s="26" t="s">
        <v>181</v>
      </c>
      <c r="B21" s="26" t="s">
        <v>182</v>
      </c>
      <c r="C21" s="27" t="s">
        <v>183</v>
      </c>
      <c r="D21" s="28" t="s">
        <v>184</v>
      </c>
      <c r="E21" s="26">
        <v>15010</v>
      </c>
      <c r="F21" s="26">
        <v>696235920</v>
      </c>
      <c r="G21" s="26"/>
      <c r="H21" s="26"/>
      <c r="I21" s="38" t="s">
        <v>185</v>
      </c>
      <c r="J21" s="26" t="s">
        <v>186</v>
      </c>
      <c r="K21" s="26" t="s">
        <v>29</v>
      </c>
      <c r="L21" s="26" t="s">
        <v>55</v>
      </c>
      <c r="N21" s="29">
        <v>180</v>
      </c>
      <c r="O21" s="26" t="s">
        <v>187</v>
      </c>
      <c r="P21" s="26" t="s">
        <v>188</v>
      </c>
      <c r="Q21" s="26" t="s">
        <v>32</v>
      </c>
      <c r="R21" s="30">
        <v>39084</v>
      </c>
      <c r="S21" s="30"/>
      <c r="T21" s="30">
        <v>42188</v>
      </c>
      <c r="U21" s="36">
        <v>111510051</v>
      </c>
    </row>
    <row r="22" spans="1:21" ht="12.75">
      <c r="A22" s="26" t="s">
        <v>189</v>
      </c>
      <c r="B22" s="26" t="s">
        <v>190</v>
      </c>
      <c r="C22" s="27" t="s">
        <v>191</v>
      </c>
      <c r="D22" s="28" t="s">
        <v>192</v>
      </c>
      <c r="E22" s="26" t="s">
        <v>193</v>
      </c>
      <c r="F22" s="26" t="s">
        <v>194</v>
      </c>
      <c r="G22" s="26"/>
      <c r="H22" s="26" t="s">
        <v>195</v>
      </c>
      <c r="I22" s="39" t="s">
        <v>196</v>
      </c>
      <c r="J22" s="26" t="s">
        <v>197</v>
      </c>
      <c r="K22" s="26" t="s">
        <v>47</v>
      </c>
      <c r="L22" s="26" t="s">
        <v>55</v>
      </c>
      <c r="N22" s="29">
        <v>121</v>
      </c>
      <c r="O22" s="26" t="s">
        <v>198</v>
      </c>
      <c r="P22" s="26" t="s">
        <v>199</v>
      </c>
      <c r="Q22" s="26" t="s">
        <v>200</v>
      </c>
      <c r="R22" s="30">
        <v>39084</v>
      </c>
      <c r="S22" s="30"/>
      <c r="T22" s="30">
        <v>43073</v>
      </c>
      <c r="U22" s="36">
        <v>111510178</v>
      </c>
    </row>
    <row r="23" spans="1:21" ht="12.75">
      <c r="A23" s="26" t="s">
        <v>201</v>
      </c>
      <c r="B23" s="26" t="s">
        <v>202</v>
      </c>
      <c r="C23" s="27" t="s">
        <v>203</v>
      </c>
      <c r="D23" s="28" t="s">
        <v>204</v>
      </c>
      <c r="E23" s="26" t="s">
        <v>205</v>
      </c>
      <c r="F23" s="26">
        <v>981564321</v>
      </c>
      <c r="G23" s="26"/>
      <c r="H23" s="26"/>
      <c r="I23" s="38" t="s">
        <v>206</v>
      </c>
      <c r="J23" s="26" t="s">
        <v>207</v>
      </c>
      <c r="K23" s="26" t="s">
        <v>47</v>
      </c>
      <c r="L23" s="26" t="s">
        <v>55</v>
      </c>
      <c r="N23" s="29">
        <v>17</v>
      </c>
      <c r="O23" s="26" t="s">
        <v>208</v>
      </c>
      <c r="P23" s="26" t="s">
        <v>146</v>
      </c>
      <c r="Q23" s="26" t="s">
        <v>209</v>
      </c>
      <c r="R23" s="30">
        <v>39084</v>
      </c>
      <c r="S23" s="30"/>
      <c r="T23" s="30">
        <v>43074</v>
      </c>
      <c r="U23" s="36">
        <v>111510051</v>
      </c>
    </row>
    <row r="24" spans="1:21" ht="12.75">
      <c r="A24" s="26" t="s">
        <v>210</v>
      </c>
      <c r="B24" s="26" t="s">
        <v>211</v>
      </c>
      <c r="C24" s="27" t="s">
        <v>212</v>
      </c>
      <c r="D24" s="28" t="s">
        <v>213</v>
      </c>
      <c r="E24" s="26">
        <v>15820</v>
      </c>
      <c r="F24" s="26" t="s">
        <v>214</v>
      </c>
      <c r="G24" s="26"/>
      <c r="H24" s="26" t="s">
        <v>215</v>
      </c>
      <c r="I24" s="3" t="s">
        <v>216</v>
      </c>
      <c r="J24" s="26" t="s">
        <v>217</v>
      </c>
      <c r="K24" s="26" t="s">
        <v>47</v>
      </c>
      <c r="L24" s="26" t="s">
        <v>55</v>
      </c>
      <c r="N24" s="29">
        <v>190</v>
      </c>
      <c r="O24" s="26" t="s">
        <v>31</v>
      </c>
      <c r="P24" s="26" t="s">
        <v>218</v>
      </c>
      <c r="Q24" s="26" t="s">
        <v>32</v>
      </c>
      <c r="R24" s="30">
        <v>39084</v>
      </c>
      <c r="S24" s="30"/>
      <c r="T24" s="30">
        <v>42660</v>
      </c>
      <c r="U24" s="36">
        <v>111510178</v>
      </c>
    </row>
    <row r="25" spans="1:21" ht="12.75">
      <c r="A25" s="26" t="s">
        <v>219</v>
      </c>
      <c r="B25" s="26" t="s">
        <v>220</v>
      </c>
      <c r="C25" s="27" t="s">
        <v>221</v>
      </c>
      <c r="D25" s="28" t="s">
        <v>222</v>
      </c>
      <c r="E25" s="26" t="s">
        <v>223</v>
      </c>
      <c r="F25" s="26" t="s">
        <v>224</v>
      </c>
      <c r="G25" s="26"/>
      <c r="H25" s="26" t="s">
        <v>225</v>
      </c>
      <c r="I25" s="15" t="s">
        <v>226</v>
      </c>
      <c r="J25" s="26" t="s">
        <v>227</v>
      </c>
      <c r="K25" s="26" t="s">
        <v>29</v>
      </c>
      <c r="L25" s="26" t="s">
        <v>55</v>
      </c>
      <c r="N25" s="29">
        <v>320</v>
      </c>
      <c r="O25" s="26" t="s">
        <v>228</v>
      </c>
      <c r="P25" s="26" t="s">
        <v>168</v>
      </c>
      <c r="Q25" s="26" t="s">
        <v>83</v>
      </c>
      <c r="R25" s="30">
        <v>39084</v>
      </c>
      <c r="S25" s="30"/>
      <c r="T25" s="30">
        <v>43073</v>
      </c>
      <c r="U25" s="36">
        <v>111510051</v>
      </c>
    </row>
    <row r="26" spans="1:21" ht="12.75">
      <c r="A26" s="26" t="s">
        <v>229</v>
      </c>
      <c r="B26" s="26" t="s">
        <v>230</v>
      </c>
      <c r="C26" s="27" t="s">
        <v>231</v>
      </c>
      <c r="D26" s="28" t="s">
        <v>232</v>
      </c>
      <c r="E26" s="26" t="s">
        <v>233</v>
      </c>
      <c r="F26" s="26" t="s">
        <v>234</v>
      </c>
      <c r="G26" s="26"/>
      <c r="H26" s="26" t="s">
        <v>235</v>
      </c>
      <c r="I26" s="3" t="s">
        <v>236</v>
      </c>
      <c r="J26" s="26" t="s">
        <v>237</v>
      </c>
      <c r="K26" s="26" t="s">
        <v>238</v>
      </c>
      <c r="L26" s="26" t="s">
        <v>55</v>
      </c>
      <c r="N26" s="29">
        <v>109</v>
      </c>
      <c r="O26" s="26" t="s">
        <v>239</v>
      </c>
      <c r="P26" s="26" t="s">
        <v>239</v>
      </c>
      <c r="Q26" s="26" t="s">
        <v>200</v>
      </c>
      <c r="R26" s="30">
        <v>39084</v>
      </c>
      <c r="S26" s="30"/>
      <c r="T26" s="30">
        <v>43073</v>
      </c>
      <c r="U26" s="36">
        <v>111510051</v>
      </c>
    </row>
    <row r="27" spans="1:21" ht="12.75">
      <c r="A27" s="26" t="s">
        <v>240</v>
      </c>
      <c r="B27" s="26" t="s">
        <v>241</v>
      </c>
      <c r="C27" s="27" t="s">
        <v>242</v>
      </c>
      <c r="D27" s="28" t="s">
        <v>243</v>
      </c>
      <c r="E27" s="26" t="s">
        <v>244</v>
      </c>
      <c r="F27" s="26" t="s">
        <v>245</v>
      </c>
      <c r="G27" s="26"/>
      <c r="H27" s="26" t="s">
        <v>246</v>
      </c>
      <c r="I27" s="3" t="s">
        <v>247</v>
      </c>
      <c r="J27" s="26" t="s">
        <v>248</v>
      </c>
      <c r="K27" s="26" t="s">
        <v>118</v>
      </c>
      <c r="L27" s="26" t="s">
        <v>55</v>
      </c>
      <c r="N27" s="29">
        <v>150</v>
      </c>
      <c r="O27" s="26" t="s">
        <v>249</v>
      </c>
      <c r="P27" s="26" t="s">
        <v>250</v>
      </c>
      <c r="Q27" s="26" t="s">
        <v>32</v>
      </c>
      <c r="R27" s="30">
        <v>39084</v>
      </c>
      <c r="S27" s="30"/>
      <c r="T27" s="30">
        <v>40799</v>
      </c>
      <c r="U27" s="36">
        <v>111510051</v>
      </c>
    </row>
    <row r="28" spans="1:21" ht="12.75">
      <c r="A28" s="26" t="s">
        <v>251</v>
      </c>
      <c r="B28" s="26" t="s">
        <v>252</v>
      </c>
      <c r="C28" s="27" t="s">
        <v>253</v>
      </c>
      <c r="D28" s="28" t="s">
        <v>254</v>
      </c>
      <c r="E28" s="26" t="s">
        <v>223</v>
      </c>
      <c r="F28" s="26">
        <v>981901122</v>
      </c>
      <c r="G28" s="26"/>
      <c r="H28" s="26" t="s">
        <v>255</v>
      </c>
      <c r="I28" s="3" t="s">
        <v>256</v>
      </c>
      <c r="J28" s="26" t="s">
        <v>257</v>
      </c>
      <c r="K28" s="26" t="s">
        <v>29</v>
      </c>
      <c r="L28" s="26" t="s">
        <v>55</v>
      </c>
      <c r="N28" s="29">
        <v>500</v>
      </c>
      <c r="O28" s="26" t="s">
        <v>258</v>
      </c>
      <c r="P28" s="26" t="s">
        <v>259</v>
      </c>
      <c r="Q28" s="26" t="s">
        <v>32</v>
      </c>
      <c r="R28" s="30">
        <v>39084</v>
      </c>
      <c r="S28" s="30"/>
      <c r="T28" s="30">
        <v>42003</v>
      </c>
      <c r="U28" s="36">
        <v>111510051</v>
      </c>
    </row>
    <row r="29" spans="1:21" ht="12.75">
      <c r="A29" s="26" t="s">
        <v>260</v>
      </c>
      <c r="B29" s="26" t="s">
        <v>261</v>
      </c>
      <c r="C29" s="27" t="s">
        <v>262</v>
      </c>
      <c r="D29" s="28" t="s">
        <v>263</v>
      </c>
      <c r="E29" s="26" t="s">
        <v>264</v>
      </c>
      <c r="F29" s="26" t="s">
        <v>265</v>
      </c>
      <c r="G29" s="26"/>
      <c r="H29" s="26" t="s">
        <v>266</v>
      </c>
      <c r="I29" s="3" t="s">
        <v>267</v>
      </c>
      <c r="J29" s="26" t="s">
        <v>268</v>
      </c>
      <c r="K29" s="26" t="s">
        <v>269</v>
      </c>
      <c r="L29" s="26" t="s">
        <v>55</v>
      </c>
      <c r="N29" s="29">
        <v>110</v>
      </c>
      <c r="O29" s="26" t="s">
        <v>270</v>
      </c>
      <c r="P29" s="26" t="s">
        <v>271</v>
      </c>
      <c r="Q29" s="26" t="s">
        <v>83</v>
      </c>
      <c r="R29" s="30">
        <v>39084</v>
      </c>
      <c r="S29" s="30"/>
      <c r="T29" s="30">
        <v>42186</v>
      </c>
      <c r="U29" s="36">
        <v>111510051</v>
      </c>
    </row>
    <row r="30" spans="1:21" ht="12.75">
      <c r="A30" s="26" t="s">
        <v>272</v>
      </c>
      <c r="B30" s="26" t="s">
        <v>273</v>
      </c>
      <c r="C30" s="27" t="s">
        <v>274</v>
      </c>
      <c r="D30" s="28" t="s">
        <v>275</v>
      </c>
      <c r="E30" s="26" t="s">
        <v>276</v>
      </c>
      <c r="F30" s="26" t="s">
        <v>277</v>
      </c>
      <c r="G30" s="26"/>
      <c r="H30" s="26" t="s">
        <v>278</v>
      </c>
      <c r="I30" s="3" t="s">
        <v>279</v>
      </c>
      <c r="J30" s="26" t="s">
        <v>280</v>
      </c>
      <c r="K30" s="26" t="s">
        <v>281</v>
      </c>
      <c r="L30" s="26" t="s">
        <v>55</v>
      </c>
      <c r="N30" s="29">
        <v>27</v>
      </c>
      <c r="O30" s="26" t="s">
        <v>282</v>
      </c>
      <c r="P30" s="26" t="s">
        <v>283</v>
      </c>
      <c r="Q30" s="26" t="s">
        <v>41</v>
      </c>
      <c r="R30" s="30">
        <v>39084</v>
      </c>
      <c r="S30" s="30"/>
      <c r="T30" s="30">
        <v>40805</v>
      </c>
      <c r="U30" s="36">
        <v>111510051</v>
      </c>
    </row>
    <row r="31" spans="1:21" ht="12.75">
      <c r="A31" s="26" t="s">
        <v>284</v>
      </c>
      <c r="B31" s="26" t="s">
        <v>130</v>
      </c>
      <c r="C31" s="27" t="s">
        <v>285</v>
      </c>
      <c r="D31" s="28" t="s">
        <v>286</v>
      </c>
      <c r="E31" s="26" t="s">
        <v>287</v>
      </c>
      <c r="F31" s="26">
        <v>638304114</v>
      </c>
      <c r="G31" s="26"/>
      <c r="H31" s="26"/>
      <c r="I31" s="3" t="s">
        <v>288</v>
      </c>
      <c r="J31" s="26" t="s">
        <v>289</v>
      </c>
      <c r="K31" s="26" t="s">
        <v>40</v>
      </c>
      <c r="L31" s="26" t="s">
        <v>55</v>
      </c>
      <c r="N31" s="29">
        <v>214</v>
      </c>
      <c r="O31" s="26" t="s">
        <v>30</v>
      </c>
      <c r="P31" s="26" t="s">
        <v>290</v>
      </c>
      <c r="Q31" s="26" t="s">
        <v>136</v>
      </c>
      <c r="R31" s="30">
        <v>39084</v>
      </c>
      <c r="S31" s="30"/>
      <c r="T31" s="30">
        <v>42201</v>
      </c>
      <c r="U31" s="36">
        <v>111510051</v>
      </c>
    </row>
    <row r="32" spans="1:21" ht="12.75">
      <c r="A32" s="26" t="s">
        <v>291</v>
      </c>
      <c r="B32" s="26" t="s">
        <v>292</v>
      </c>
      <c r="C32" s="27" t="s">
        <v>293</v>
      </c>
      <c r="D32" s="28" t="s">
        <v>294</v>
      </c>
      <c r="E32" s="26" t="s">
        <v>295</v>
      </c>
      <c r="F32" s="26">
        <v>881089978</v>
      </c>
      <c r="G32" s="26"/>
      <c r="H32" s="26" t="s">
        <v>296</v>
      </c>
      <c r="I32" s="3" t="s">
        <v>297</v>
      </c>
      <c r="J32" s="26" t="s">
        <v>298</v>
      </c>
      <c r="K32" s="26" t="s">
        <v>40</v>
      </c>
      <c r="L32" s="26" t="s">
        <v>55</v>
      </c>
      <c r="N32" s="29">
        <v>100</v>
      </c>
      <c r="O32" s="26" t="s">
        <v>146</v>
      </c>
      <c r="P32" s="26" t="s">
        <v>228</v>
      </c>
      <c r="Q32" s="26" t="s">
        <v>299</v>
      </c>
      <c r="R32" s="30">
        <v>39084</v>
      </c>
      <c r="S32" s="30"/>
      <c r="T32" s="30">
        <v>41820</v>
      </c>
      <c r="U32" s="36">
        <v>111510051</v>
      </c>
    </row>
    <row r="33" spans="1:21" ht="12.75">
      <c r="A33" s="26" t="s">
        <v>300</v>
      </c>
      <c r="B33" s="26" t="s">
        <v>301</v>
      </c>
      <c r="C33" s="27" t="s">
        <v>302</v>
      </c>
      <c r="D33" s="28" t="s">
        <v>303</v>
      </c>
      <c r="E33" s="26" t="s">
        <v>37</v>
      </c>
      <c r="F33" s="26" t="s">
        <v>304</v>
      </c>
      <c r="G33" s="26"/>
      <c r="H33" s="26" t="s">
        <v>305</v>
      </c>
      <c r="I33" s="15" t="s">
        <v>306</v>
      </c>
      <c r="J33" s="26" t="s">
        <v>307</v>
      </c>
      <c r="K33" s="26" t="s">
        <v>40</v>
      </c>
      <c r="L33" s="26" t="s">
        <v>55</v>
      </c>
      <c r="N33" s="29">
        <v>130</v>
      </c>
      <c r="O33" s="26" t="s">
        <v>30</v>
      </c>
      <c r="P33" s="26" t="s">
        <v>30</v>
      </c>
      <c r="Q33" s="26" t="s">
        <v>41</v>
      </c>
      <c r="R33" s="30">
        <v>39084</v>
      </c>
      <c r="S33" s="30"/>
      <c r="T33" s="30">
        <v>42188</v>
      </c>
      <c r="U33" s="36" t="s">
        <v>33</v>
      </c>
    </row>
    <row r="34" spans="1:21" ht="12.75">
      <c r="A34" s="26" t="s">
        <v>308</v>
      </c>
      <c r="B34" s="26" t="s">
        <v>309</v>
      </c>
      <c r="C34" s="27" t="s">
        <v>310</v>
      </c>
      <c r="D34" s="28" t="s">
        <v>311</v>
      </c>
      <c r="E34" s="26" t="s">
        <v>205</v>
      </c>
      <c r="F34" s="26" t="s">
        <v>312</v>
      </c>
      <c r="G34" s="26"/>
      <c r="H34" s="26" t="s">
        <v>313</v>
      </c>
      <c r="I34" s="33" t="s">
        <v>314</v>
      </c>
      <c r="J34" s="26" t="s">
        <v>315</v>
      </c>
      <c r="K34" s="26" t="s">
        <v>47</v>
      </c>
      <c r="L34" s="26" t="s">
        <v>55</v>
      </c>
      <c r="N34" s="29">
        <v>12</v>
      </c>
      <c r="O34" s="26">
        <v>0</v>
      </c>
      <c r="P34" s="35" t="s">
        <v>316</v>
      </c>
      <c r="Q34" s="26" t="s">
        <v>317</v>
      </c>
      <c r="R34" s="30">
        <v>39084</v>
      </c>
      <c r="S34" s="30"/>
      <c r="T34" s="30">
        <v>43074</v>
      </c>
      <c r="U34" s="36">
        <v>111510178</v>
      </c>
    </row>
    <row r="35" spans="1:21" ht="12.75">
      <c r="A35" s="26" t="s">
        <v>318</v>
      </c>
      <c r="B35" s="26" t="s">
        <v>319</v>
      </c>
      <c r="C35" s="27" t="s">
        <v>320</v>
      </c>
      <c r="D35" s="28" t="s">
        <v>321</v>
      </c>
      <c r="E35" s="26" t="s">
        <v>322</v>
      </c>
      <c r="F35" s="26">
        <v>981706135</v>
      </c>
      <c r="G35" s="26"/>
      <c r="H35" s="26" t="s">
        <v>323</v>
      </c>
      <c r="I35" s="33" t="s">
        <v>324</v>
      </c>
      <c r="J35" s="26" t="s">
        <v>325</v>
      </c>
      <c r="K35" s="26" t="s">
        <v>326</v>
      </c>
      <c r="L35" s="26" t="s">
        <v>55</v>
      </c>
      <c r="N35" s="29">
        <v>80</v>
      </c>
      <c r="O35" s="26" t="s">
        <v>327</v>
      </c>
      <c r="P35" s="26" t="s">
        <v>328</v>
      </c>
      <c r="Q35" s="26" t="s">
        <v>329</v>
      </c>
      <c r="R35" s="30">
        <v>39084</v>
      </c>
      <c r="S35" s="30"/>
      <c r="T35" s="30">
        <v>43073</v>
      </c>
      <c r="U35" s="36">
        <v>111510051</v>
      </c>
    </row>
    <row r="36" spans="1:21" ht="12.75">
      <c r="A36" s="26" t="s">
        <v>330</v>
      </c>
      <c r="B36" s="26" t="s">
        <v>331</v>
      </c>
      <c r="C36" s="27" t="s">
        <v>332</v>
      </c>
      <c r="D36" s="28" t="s">
        <v>333</v>
      </c>
      <c r="E36" s="26">
        <v>15938</v>
      </c>
      <c r="F36" s="26">
        <v>981865716</v>
      </c>
      <c r="G36" s="26"/>
      <c r="H36" s="26" t="s">
        <v>334</v>
      </c>
      <c r="I36" s="15" t="s">
        <v>335</v>
      </c>
      <c r="J36" s="26" t="s">
        <v>336</v>
      </c>
      <c r="K36" s="26" t="s">
        <v>178</v>
      </c>
      <c r="L36" s="26" t="s">
        <v>55</v>
      </c>
      <c r="N36" s="29">
        <v>120</v>
      </c>
      <c r="O36" s="26" t="s">
        <v>337</v>
      </c>
      <c r="P36" s="26" t="s">
        <v>337</v>
      </c>
      <c r="Q36" s="26" t="s">
        <v>32</v>
      </c>
      <c r="R36" s="30">
        <v>39084</v>
      </c>
      <c r="S36" s="30"/>
      <c r="T36" s="30">
        <v>43073</v>
      </c>
      <c r="U36" s="36">
        <v>111510178</v>
      </c>
    </row>
    <row r="37" spans="1:21" ht="12.75">
      <c r="A37" s="26" t="s">
        <v>338</v>
      </c>
      <c r="B37" s="26" t="s">
        <v>34</v>
      </c>
      <c r="C37" s="27" t="s">
        <v>339</v>
      </c>
      <c r="D37" s="28" t="s">
        <v>340</v>
      </c>
      <c r="E37" s="26" t="s">
        <v>287</v>
      </c>
      <c r="F37" s="26" t="s">
        <v>341</v>
      </c>
      <c r="G37" s="26"/>
      <c r="H37" s="26" t="s">
        <v>341</v>
      </c>
      <c r="I37" s="15" t="s">
        <v>342</v>
      </c>
      <c r="J37" s="26" t="s">
        <v>343</v>
      </c>
      <c r="K37" s="26" t="s">
        <v>40</v>
      </c>
      <c r="L37" s="26" t="s">
        <v>55</v>
      </c>
      <c r="N37" s="29">
        <v>111</v>
      </c>
      <c r="O37" s="26" t="s">
        <v>30</v>
      </c>
      <c r="P37" s="26" t="s">
        <v>30</v>
      </c>
      <c r="Q37" s="26" t="s">
        <v>41</v>
      </c>
      <c r="R37" s="30">
        <v>39931</v>
      </c>
      <c r="S37" s="30"/>
      <c r="T37" s="30">
        <v>40359</v>
      </c>
      <c r="U37" s="36" t="s">
        <v>33</v>
      </c>
    </row>
    <row r="38" spans="1:21" ht="12.75">
      <c r="A38" s="26" t="s">
        <v>344</v>
      </c>
      <c r="B38" s="26" t="s">
        <v>345</v>
      </c>
      <c r="C38" s="27" t="s">
        <v>346</v>
      </c>
      <c r="D38" s="28" t="s">
        <v>347</v>
      </c>
      <c r="E38" s="26" t="s">
        <v>348</v>
      </c>
      <c r="F38" s="26" t="s">
        <v>349</v>
      </c>
      <c r="G38" s="26"/>
      <c r="H38" s="26" t="s">
        <v>350</v>
      </c>
      <c r="I38" s="33" t="s">
        <v>351</v>
      </c>
      <c r="J38" s="26" t="s">
        <v>352</v>
      </c>
      <c r="K38" s="26" t="s">
        <v>47</v>
      </c>
      <c r="L38" s="26" t="s">
        <v>55</v>
      </c>
      <c r="N38" s="29">
        <v>25</v>
      </c>
      <c r="O38" s="34" t="s">
        <v>353</v>
      </c>
      <c r="P38" s="34" t="s">
        <v>354</v>
      </c>
      <c r="Q38" s="26" t="s">
        <v>317</v>
      </c>
      <c r="R38" s="30">
        <v>39084</v>
      </c>
      <c r="S38" s="30"/>
      <c r="T38" s="30">
        <v>43657</v>
      </c>
      <c r="U38" s="36">
        <v>111510051</v>
      </c>
    </row>
    <row r="39" spans="1:21" ht="12.75">
      <c r="A39" s="26" t="s">
        <v>355</v>
      </c>
      <c r="B39" s="26" t="s">
        <v>301</v>
      </c>
      <c r="C39" s="27" t="s">
        <v>356</v>
      </c>
      <c r="D39" s="28" t="s">
        <v>357</v>
      </c>
      <c r="E39" s="26" t="s">
        <v>358</v>
      </c>
      <c r="F39" s="26">
        <v>607870176</v>
      </c>
      <c r="G39" s="26"/>
      <c r="H39" s="26" t="s">
        <v>341</v>
      </c>
      <c r="I39" s="33" t="s">
        <v>359</v>
      </c>
      <c r="J39" s="26" t="s">
        <v>360</v>
      </c>
      <c r="K39" s="26" t="s">
        <v>40</v>
      </c>
      <c r="L39" s="26" t="s">
        <v>55</v>
      </c>
      <c r="N39" s="29">
        <v>128</v>
      </c>
      <c r="O39" s="26" t="s">
        <v>30</v>
      </c>
      <c r="P39" s="26" t="s">
        <v>30</v>
      </c>
      <c r="Q39" s="26" t="s">
        <v>41</v>
      </c>
      <c r="R39" s="30">
        <v>39931</v>
      </c>
      <c r="S39" s="30"/>
      <c r="T39" s="30">
        <v>41820</v>
      </c>
      <c r="U39" s="36" t="s">
        <v>33</v>
      </c>
    </row>
    <row r="40" spans="1:21" ht="12.75">
      <c r="A40" s="26">
        <v>111520087</v>
      </c>
      <c r="B40" s="26" t="s">
        <v>361</v>
      </c>
      <c r="C40" s="27" t="s">
        <v>362</v>
      </c>
      <c r="D40" s="28" t="s">
        <v>363</v>
      </c>
      <c r="E40" s="26">
        <v>15930</v>
      </c>
      <c r="F40" s="26">
        <v>616425024</v>
      </c>
      <c r="G40" s="26"/>
      <c r="H40" s="26"/>
      <c r="I40" s="15" t="s">
        <v>364</v>
      </c>
      <c r="J40" s="26" t="s">
        <v>365</v>
      </c>
      <c r="K40" s="26" t="s">
        <v>178</v>
      </c>
      <c r="L40" s="26" t="s">
        <v>55</v>
      </c>
      <c r="N40" s="29">
        <v>218</v>
      </c>
      <c r="O40" s="26">
        <v>0</v>
      </c>
      <c r="P40" s="35" t="s">
        <v>366</v>
      </c>
      <c r="Q40" s="26" t="s">
        <v>32</v>
      </c>
      <c r="R40" s="30">
        <v>40359</v>
      </c>
      <c r="S40" s="30"/>
      <c r="T40" s="30">
        <v>42494</v>
      </c>
      <c r="U40" s="36">
        <v>111510178</v>
      </c>
    </row>
    <row r="41" spans="1:21" ht="12.75">
      <c r="A41" s="26">
        <v>111520089</v>
      </c>
      <c r="B41" s="26" t="s">
        <v>130</v>
      </c>
      <c r="C41" s="27" t="s">
        <v>367</v>
      </c>
      <c r="D41" s="28" t="s">
        <v>368</v>
      </c>
      <c r="E41" s="26">
        <v>15679</v>
      </c>
      <c r="F41" s="26">
        <v>609064504</v>
      </c>
      <c r="G41" s="26"/>
      <c r="H41" s="26">
        <v>881251523</v>
      </c>
      <c r="I41" s="15" t="s">
        <v>369</v>
      </c>
      <c r="J41" s="26" t="s">
        <v>370</v>
      </c>
      <c r="K41" s="26" t="s">
        <v>371</v>
      </c>
      <c r="L41" s="26" t="s">
        <v>55</v>
      </c>
      <c r="N41" s="29">
        <v>30</v>
      </c>
      <c r="O41" s="35" t="s">
        <v>372</v>
      </c>
      <c r="P41" s="35" t="s">
        <v>373</v>
      </c>
      <c r="Q41" s="26" t="s">
        <v>136</v>
      </c>
      <c r="R41" s="30">
        <v>40543</v>
      </c>
      <c r="S41" s="30"/>
      <c r="T41" s="30">
        <v>43074</v>
      </c>
      <c r="U41" s="36">
        <v>111510051</v>
      </c>
    </row>
    <row r="42" spans="1:21" ht="12.75">
      <c r="A42" s="26" t="s">
        <v>374</v>
      </c>
      <c r="B42" s="26" t="s">
        <v>375</v>
      </c>
      <c r="C42" s="27" t="s">
        <v>376</v>
      </c>
      <c r="D42" s="28" t="s">
        <v>377</v>
      </c>
      <c r="E42" s="26" t="s">
        <v>141</v>
      </c>
      <c r="F42" s="26" t="s">
        <v>378</v>
      </c>
      <c r="G42" s="26"/>
      <c r="H42" s="26"/>
      <c r="I42" s="33" t="s">
        <v>379</v>
      </c>
      <c r="J42" s="26" t="s">
        <v>380</v>
      </c>
      <c r="K42" s="26" t="s">
        <v>47</v>
      </c>
      <c r="L42" s="26" t="s">
        <v>55</v>
      </c>
      <c r="N42" s="29">
        <v>12</v>
      </c>
      <c r="O42" s="26" t="s">
        <v>381</v>
      </c>
      <c r="P42" s="26" t="s">
        <v>228</v>
      </c>
      <c r="Q42" s="26" t="s">
        <v>317</v>
      </c>
      <c r="R42" s="30">
        <v>39084</v>
      </c>
      <c r="S42" s="30"/>
      <c r="T42" s="30">
        <v>43073</v>
      </c>
      <c r="U42" s="36">
        <v>111510178</v>
      </c>
    </row>
    <row r="43" spans="1:21" ht="12.75">
      <c r="A43" s="26">
        <v>111520091</v>
      </c>
      <c r="B43" s="26" t="s">
        <v>382</v>
      </c>
      <c r="C43" s="27" t="s">
        <v>383</v>
      </c>
      <c r="D43" s="28" t="s">
        <v>384</v>
      </c>
      <c r="E43" s="26">
        <v>15011</v>
      </c>
      <c r="F43" s="26">
        <v>981250337</v>
      </c>
      <c r="G43" s="26"/>
      <c r="H43" s="36"/>
      <c r="I43" s="39" t="s">
        <v>385</v>
      </c>
      <c r="J43" s="26" t="s">
        <v>386</v>
      </c>
      <c r="K43" s="26" t="s">
        <v>29</v>
      </c>
      <c r="L43" s="26" t="s">
        <v>55</v>
      </c>
      <c r="N43" s="29">
        <v>45</v>
      </c>
      <c r="O43" s="26" t="s">
        <v>387</v>
      </c>
      <c r="P43" s="26" t="s">
        <v>228</v>
      </c>
      <c r="Q43" s="26" t="s">
        <v>41</v>
      </c>
      <c r="R43" s="30">
        <v>40694</v>
      </c>
      <c r="S43" s="30"/>
      <c r="T43" s="30">
        <v>43074</v>
      </c>
      <c r="U43" s="36">
        <v>111510051</v>
      </c>
    </row>
    <row r="44" spans="1:21" ht="12.75">
      <c r="A44" s="26">
        <v>111520092</v>
      </c>
      <c r="B44" s="26" t="s">
        <v>388</v>
      </c>
      <c r="C44" s="27" t="s">
        <v>389</v>
      </c>
      <c r="D44" s="28" t="s">
        <v>390</v>
      </c>
      <c r="E44" s="26">
        <v>15007</v>
      </c>
      <c r="F44" s="26">
        <v>981235515</v>
      </c>
      <c r="G44" s="26"/>
      <c r="H44" s="26"/>
      <c r="I44" s="33" t="s">
        <v>391</v>
      </c>
      <c r="J44" s="26" t="s">
        <v>392</v>
      </c>
      <c r="K44" s="26" t="s">
        <v>29</v>
      </c>
      <c r="L44" s="26" t="s">
        <v>55</v>
      </c>
      <c r="N44" s="29">
        <v>20</v>
      </c>
      <c r="O44" s="26" t="s">
        <v>393</v>
      </c>
      <c r="P44" s="26" t="s">
        <v>146</v>
      </c>
      <c r="Q44" s="26" t="s">
        <v>32</v>
      </c>
      <c r="R44" s="30">
        <v>40542</v>
      </c>
      <c r="S44" s="30"/>
      <c r="T44" s="30">
        <v>43073</v>
      </c>
      <c r="U44" s="36">
        <v>111510051</v>
      </c>
    </row>
    <row r="45" spans="1:21" ht="12.75">
      <c r="A45" s="26">
        <v>111520094</v>
      </c>
      <c r="B45" s="26" t="s">
        <v>394</v>
      </c>
      <c r="C45" s="27" t="s">
        <v>395</v>
      </c>
      <c r="D45" s="28" t="s">
        <v>396</v>
      </c>
      <c r="E45" s="26">
        <v>15702</v>
      </c>
      <c r="F45" s="26">
        <v>981597101</v>
      </c>
      <c r="G45" s="26"/>
      <c r="H45" s="26" t="s">
        <v>397</v>
      </c>
      <c r="I45" s="33" t="s">
        <v>398</v>
      </c>
      <c r="J45" s="26" t="s">
        <v>399</v>
      </c>
      <c r="K45" s="26" t="s">
        <v>47</v>
      </c>
      <c r="L45" s="26" t="s">
        <v>55</v>
      </c>
      <c r="N45" s="29">
        <v>50</v>
      </c>
      <c r="O45" s="26" t="s">
        <v>400</v>
      </c>
      <c r="P45" s="26" t="s">
        <v>401</v>
      </c>
      <c r="Q45" s="26" t="s">
        <v>32</v>
      </c>
      <c r="R45" s="30">
        <v>40542</v>
      </c>
      <c r="S45" s="30"/>
      <c r="T45" s="30">
        <v>43073</v>
      </c>
      <c r="U45" s="36">
        <v>111510178</v>
      </c>
    </row>
    <row r="46" spans="1:21" ht="12.75">
      <c r="A46" s="26" t="s">
        <v>402</v>
      </c>
      <c r="B46" s="26" t="s">
        <v>403</v>
      </c>
      <c r="C46" s="27" t="s">
        <v>404</v>
      </c>
      <c r="D46" s="28" t="s">
        <v>405</v>
      </c>
      <c r="E46" s="26" t="s">
        <v>24</v>
      </c>
      <c r="F46" s="26" t="s">
        <v>406</v>
      </c>
      <c r="G46" s="26"/>
      <c r="H46" s="26">
        <v>981243608</v>
      </c>
      <c r="I46" s="33" t="s">
        <v>407</v>
      </c>
      <c r="J46" s="26" t="s">
        <v>408</v>
      </c>
      <c r="K46" s="26" t="s">
        <v>29</v>
      </c>
      <c r="L46" s="26" t="s">
        <v>55</v>
      </c>
      <c r="N46" s="29">
        <v>80</v>
      </c>
      <c r="O46" s="26" t="s">
        <v>228</v>
      </c>
      <c r="P46" s="26" t="s">
        <v>30</v>
      </c>
      <c r="Q46" s="26" t="s">
        <v>329</v>
      </c>
      <c r="R46" s="30">
        <v>39084</v>
      </c>
      <c r="S46" s="30"/>
      <c r="T46" s="30">
        <v>43073</v>
      </c>
      <c r="U46" s="36">
        <v>111510051</v>
      </c>
    </row>
    <row r="47" spans="1:21" ht="12.75">
      <c r="A47" s="26">
        <v>111520096</v>
      </c>
      <c r="B47" s="26" t="s">
        <v>409</v>
      </c>
      <c r="C47" s="27" t="s">
        <v>410</v>
      </c>
      <c r="D47" s="28" t="s">
        <v>411</v>
      </c>
      <c r="E47" s="26">
        <v>15300</v>
      </c>
      <c r="F47" s="26">
        <v>981770325</v>
      </c>
      <c r="G47" s="26"/>
      <c r="H47" s="26" t="s">
        <v>412</v>
      </c>
      <c r="I47" s="33" t="s">
        <v>413</v>
      </c>
      <c r="J47" s="26" t="s">
        <v>414</v>
      </c>
      <c r="K47" s="26" t="s">
        <v>118</v>
      </c>
      <c r="L47" s="26" t="s">
        <v>55</v>
      </c>
      <c r="N47" s="29">
        <v>220</v>
      </c>
      <c r="O47" s="26" t="s">
        <v>415</v>
      </c>
      <c r="P47" s="26" t="s">
        <v>416</v>
      </c>
      <c r="Q47" s="26" t="s">
        <v>32</v>
      </c>
      <c r="R47" s="30">
        <v>40700</v>
      </c>
      <c r="S47" s="30"/>
      <c r="T47" s="30">
        <v>41638</v>
      </c>
      <c r="U47" s="36">
        <v>111510051</v>
      </c>
    </row>
    <row r="48" spans="1:21" ht="12.75">
      <c r="A48" s="26" t="s">
        <v>417</v>
      </c>
      <c r="B48" s="26" t="s">
        <v>418</v>
      </c>
      <c r="C48" s="27" t="s">
        <v>419</v>
      </c>
      <c r="D48" s="28" t="s">
        <v>420</v>
      </c>
      <c r="E48" s="26" t="s">
        <v>421</v>
      </c>
      <c r="F48" s="26" t="s">
        <v>422</v>
      </c>
      <c r="G48" s="26"/>
      <c r="H48" s="26" t="s">
        <v>423</v>
      </c>
      <c r="I48" s="33" t="s">
        <v>424</v>
      </c>
      <c r="J48" s="26" t="s">
        <v>425</v>
      </c>
      <c r="K48" s="26" t="s">
        <v>29</v>
      </c>
      <c r="L48" s="26" t="s">
        <v>55</v>
      </c>
      <c r="N48" s="29">
        <v>190</v>
      </c>
      <c r="O48" s="26" t="s">
        <v>426</v>
      </c>
      <c r="P48" s="26" t="s">
        <v>387</v>
      </c>
      <c r="Q48" s="26" t="s">
        <v>83</v>
      </c>
      <c r="R48" s="30">
        <v>39084</v>
      </c>
      <c r="S48" s="30"/>
      <c r="T48" s="30">
        <v>43074</v>
      </c>
      <c r="U48" s="36">
        <v>111510051</v>
      </c>
    </row>
    <row r="49" spans="1:21" ht="12.75">
      <c r="A49" s="26" t="s">
        <v>427</v>
      </c>
      <c r="B49" s="26" t="s">
        <v>428</v>
      </c>
      <c r="C49" s="27" t="s">
        <v>429</v>
      </c>
      <c r="D49" s="28" t="s">
        <v>430</v>
      </c>
      <c r="E49" s="26">
        <v>15010</v>
      </c>
      <c r="F49" s="26">
        <v>981143088</v>
      </c>
      <c r="G49" s="26"/>
      <c r="H49" s="26">
        <v>981148867</v>
      </c>
      <c r="I49" s="15" t="s">
        <v>431</v>
      </c>
      <c r="J49" s="26" t="s">
        <v>432</v>
      </c>
      <c r="K49" s="26" t="s">
        <v>29</v>
      </c>
      <c r="L49" s="26" t="s">
        <v>55</v>
      </c>
      <c r="N49" s="29">
        <v>60</v>
      </c>
      <c r="O49" s="26" t="s">
        <v>401</v>
      </c>
      <c r="P49" s="26" t="s">
        <v>228</v>
      </c>
      <c r="Q49" s="26" t="s">
        <v>32</v>
      </c>
      <c r="R49" s="30">
        <v>39084</v>
      </c>
      <c r="S49" s="30"/>
      <c r="T49" s="30">
        <v>43074</v>
      </c>
      <c r="U49" s="36">
        <v>111510051</v>
      </c>
    </row>
    <row r="50" spans="1:21" ht="12.75">
      <c r="A50" s="26" t="s">
        <v>433</v>
      </c>
      <c r="B50" s="26" t="s">
        <v>434</v>
      </c>
      <c r="C50" s="27" t="s">
        <v>435</v>
      </c>
      <c r="D50" s="28" t="s">
        <v>436</v>
      </c>
      <c r="E50" s="26" t="s">
        <v>437</v>
      </c>
      <c r="F50" s="26">
        <v>981206678</v>
      </c>
      <c r="G50" s="26"/>
      <c r="H50" s="26" t="s">
        <v>438</v>
      </c>
      <c r="I50" s="15" t="s">
        <v>439</v>
      </c>
      <c r="J50" s="26" t="s">
        <v>440</v>
      </c>
      <c r="K50" s="26" t="s">
        <v>29</v>
      </c>
      <c r="L50" s="26" t="s">
        <v>55</v>
      </c>
      <c r="N50" s="29">
        <v>50</v>
      </c>
      <c r="O50" s="26" t="s">
        <v>146</v>
      </c>
      <c r="P50" s="26" t="s">
        <v>146</v>
      </c>
      <c r="Q50" s="26" t="s">
        <v>41</v>
      </c>
      <c r="R50" s="30">
        <v>39084</v>
      </c>
      <c r="S50" s="30"/>
      <c r="T50" s="30">
        <v>43074</v>
      </c>
      <c r="U50" s="36">
        <v>111510051</v>
      </c>
    </row>
    <row r="51" spans="1:21" ht="12.75">
      <c r="A51" s="26" t="s">
        <v>441</v>
      </c>
      <c r="B51" s="26" t="s">
        <v>442</v>
      </c>
      <c r="C51" s="27" t="s">
        <v>443</v>
      </c>
      <c r="D51" s="28" t="s">
        <v>444</v>
      </c>
      <c r="E51" s="26" t="s">
        <v>445</v>
      </c>
      <c r="F51" s="26" t="s">
        <v>446</v>
      </c>
      <c r="G51" s="26"/>
      <c r="H51" s="26" t="s">
        <v>447</v>
      </c>
      <c r="I51" s="15" t="s">
        <v>448</v>
      </c>
      <c r="J51" s="26" t="s">
        <v>449</v>
      </c>
      <c r="K51" s="26" t="s">
        <v>450</v>
      </c>
      <c r="L51" s="26" t="s">
        <v>55</v>
      </c>
      <c r="N51" s="29">
        <v>40</v>
      </c>
      <c r="O51" s="26" t="s">
        <v>146</v>
      </c>
      <c r="P51" s="26" t="s">
        <v>387</v>
      </c>
      <c r="Q51" s="26" t="s">
        <v>41</v>
      </c>
      <c r="R51" s="30">
        <v>39084</v>
      </c>
      <c r="S51" s="30"/>
      <c r="T51" s="30">
        <v>43074</v>
      </c>
      <c r="U51" s="36">
        <v>111510051</v>
      </c>
    </row>
    <row r="52" spans="1:21" ht="12.75">
      <c r="A52" s="26" t="s">
        <v>451</v>
      </c>
      <c r="B52" s="26" t="s">
        <v>452</v>
      </c>
      <c r="C52" s="27" t="s">
        <v>453</v>
      </c>
      <c r="D52" s="28" t="s">
        <v>454</v>
      </c>
      <c r="E52" s="26">
        <v>15010</v>
      </c>
      <c r="F52" s="26" t="s">
        <v>455</v>
      </c>
      <c r="G52" s="26"/>
      <c r="H52" s="26">
        <v>981168065</v>
      </c>
      <c r="I52" s="33" t="s">
        <v>456</v>
      </c>
      <c r="J52" s="26" t="s">
        <v>457</v>
      </c>
      <c r="K52" s="26" t="s">
        <v>29</v>
      </c>
      <c r="L52" s="26" t="s">
        <v>55</v>
      </c>
      <c r="N52" s="29">
        <v>60</v>
      </c>
      <c r="O52" s="26" t="s">
        <v>30</v>
      </c>
      <c r="P52" s="26" t="s">
        <v>458</v>
      </c>
      <c r="Q52" s="26" t="s">
        <v>32</v>
      </c>
      <c r="R52" s="30">
        <v>40359</v>
      </c>
      <c r="S52" s="30"/>
      <c r="T52" s="30">
        <v>41912</v>
      </c>
      <c r="U52" s="36">
        <v>111510051</v>
      </c>
    </row>
    <row r="53" spans="1:21" ht="12.75">
      <c r="A53" s="26">
        <v>111520102</v>
      </c>
      <c r="B53" s="26" t="s">
        <v>459</v>
      </c>
      <c r="C53" s="27" t="s">
        <v>460</v>
      </c>
      <c r="D53" s="28" t="s">
        <v>461</v>
      </c>
      <c r="E53" s="26">
        <v>15003</v>
      </c>
      <c r="F53" s="26">
        <v>981224141</v>
      </c>
      <c r="G53" s="26"/>
      <c r="H53" s="26" t="s">
        <v>462</v>
      </c>
      <c r="I53" s="33" t="s">
        <v>463</v>
      </c>
      <c r="J53" s="26" t="s">
        <v>464</v>
      </c>
      <c r="K53" s="26" t="s">
        <v>29</v>
      </c>
      <c r="L53" s="26" t="s">
        <v>55</v>
      </c>
      <c r="N53" s="29">
        <v>600</v>
      </c>
      <c r="O53" s="26" t="s">
        <v>465</v>
      </c>
      <c r="P53" s="26" t="s">
        <v>328</v>
      </c>
      <c r="Q53" s="26" t="s">
        <v>32</v>
      </c>
      <c r="R53" s="30">
        <v>40760</v>
      </c>
      <c r="S53" s="30"/>
      <c r="T53" s="30">
        <v>43073</v>
      </c>
      <c r="U53" s="36">
        <v>111510051</v>
      </c>
    </row>
    <row r="54" spans="1:21" ht="12.75">
      <c r="A54" s="26">
        <v>111520103</v>
      </c>
      <c r="B54" s="26" t="s">
        <v>466</v>
      </c>
      <c r="C54" s="27" t="s">
        <v>467</v>
      </c>
      <c r="D54" s="28" t="s">
        <v>468</v>
      </c>
      <c r="E54" s="26">
        <v>15402</v>
      </c>
      <c r="F54" s="26">
        <v>981353117</v>
      </c>
      <c r="G54" s="26"/>
      <c r="H54" s="26" t="s">
        <v>469</v>
      </c>
      <c r="I54" s="33" t="s">
        <v>470</v>
      </c>
      <c r="J54" s="26" t="s">
        <v>471</v>
      </c>
      <c r="K54" s="26" t="s">
        <v>40</v>
      </c>
      <c r="L54" s="26" t="s">
        <v>55</v>
      </c>
      <c r="N54" s="29">
        <v>280</v>
      </c>
      <c r="O54" s="26" t="s">
        <v>472</v>
      </c>
      <c r="P54" s="26" t="s">
        <v>426</v>
      </c>
      <c r="Q54" s="26" t="s">
        <v>32</v>
      </c>
      <c r="R54" s="30">
        <v>40763</v>
      </c>
      <c r="S54" s="30"/>
      <c r="T54" s="30">
        <v>42003</v>
      </c>
      <c r="U54" s="36">
        <v>111510051</v>
      </c>
    </row>
    <row r="55" spans="1:21" ht="12.75">
      <c r="A55" s="26">
        <v>111520105</v>
      </c>
      <c r="B55" s="26" t="s">
        <v>66</v>
      </c>
      <c r="C55" s="27" t="s">
        <v>473</v>
      </c>
      <c r="D55" s="28" t="s">
        <v>474</v>
      </c>
      <c r="E55" s="26">
        <v>15141</v>
      </c>
      <c r="F55" s="26">
        <v>669100909</v>
      </c>
      <c r="G55" s="26"/>
      <c r="H55" s="26"/>
      <c r="I55" s="33" t="s">
        <v>475</v>
      </c>
      <c r="J55" s="26" t="s">
        <v>476</v>
      </c>
      <c r="K55" s="26" t="s">
        <v>281</v>
      </c>
      <c r="L55" s="26" t="s">
        <v>55</v>
      </c>
      <c r="N55" s="29">
        <v>150</v>
      </c>
      <c r="O55" s="26" t="s">
        <v>387</v>
      </c>
      <c r="P55" s="26" t="s">
        <v>199</v>
      </c>
      <c r="Q55" s="26" t="s">
        <v>32</v>
      </c>
      <c r="R55" s="30">
        <v>40760</v>
      </c>
      <c r="S55" s="30"/>
      <c r="T55" s="30">
        <v>43073</v>
      </c>
      <c r="U55" s="36">
        <v>111510051</v>
      </c>
    </row>
    <row r="56" spans="1:21" ht="12.75">
      <c r="A56" s="26">
        <v>111520107</v>
      </c>
      <c r="B56" s="26" t="s">
        <v>66</v>
      </c>
      <c r="C56" s="27" t="s">
        <v>477</v>
      </c>
      <c r="D56" s="28" t="s">
        <v>478</v>
      </c>
      <c r="E56" s="26">
        <v>15011</v>
      </c>
      <c r="F56" s="26">
        <v>981269066</v>
      </c>
      <c r="G56" s="26"/>
      <c r="H56" s="26">
        <v>981269549</v>
      </c>
      <c r="I56" s="33" t="s">
        <v>479</v>
      </c>
      <c r="J56" s="26" t="s">
        <v>480</v>
      </c>
      <c r="K56" s="26" t="s">
        <v>29</v>
      </c>
      <c r="L56" s="26" t="s">
        <v>55</v>
      </c>
      <c r="N56" s="29">
        <v>20</v>
      </c>
      <c r="O56" s="26" t="s">
        <v>481</v>
      </c>
      <c r="P56" s="26" t="s">
        <v>482</v>
      </c>
      <c r="Q56" s="26" t="s">
        <v>32</v>
      </c>
      <c r="R56" s="30">
        <v>40760</v>
      </c>
      <c r="S56" s="30"/>
      <c r="T56" s="30">
        <v>43073</v>
      </c>
      <c r="U56" s="36">
        <v>111510051</v>
      </c>
    </row>
    <row r="57" spans="1:21" ht="12.75">
      <c r="A57" s="26">
        <v>111520110</v>
      </c>
      <c r="B57" s="26" t="s">
        <v>483</v>
      </c>
      <c r="C57" s="27" t="s">
        <v>484</v>
      </c>
      <c r="D57" s="28" t="s">
        <v>485</v>
      </c>
      <c r="E57" s="26" t="s">
        <v>287</v>
      </c>
      <c r="F57" s="26">
        <v>981114008</v>
      </c>
      <c r="G57" s="26"/>
      <c r="H57" s="26">
        <v>981351734</v>
      </c>
      <c r="I57" s="33" t="s">
        <v>486</v>
      </c>
      <c r="J57" s="26" t="s">
        <v>487</v>
      </c>
      <c r="K57" s="26" t="s">
        <v>40</v>
      </c>
      <c r="L57" s="26" t="s">
        <v>55</v>
      </c>
      <c r="N57" s="29">
        <v>126</v>
      </c>
      <c r="O57" s="26" t="s">
        <v>488</v>
      </c>
      <c r="P57" s="26" t="s">
        <v>489</v>
      </c>
      <c r="Q57" s="26" t="s">
        <v>32</v>
      </c>
      <c r="R57" s="30">
        <v>39084</v>
      </c>
      <c r="S57" s="30"/>
      <c r="T57" s="30">
        <v>41638</v>
      </c>
      <c r="U57" s="36">
        <v>111510051</v>
      </c>
    </row>
    <row r="58" spans="1:21" ht="12.75">
      <c r="A58" s="26" t="s">
        <v>490</v>
      </c>
      <c r="B58" s="26" t="s">
        <v>491</v>
      </c>
      <c r="C58" s="27" t="s">
        <v>492</v>
      </c>
      <c r="D58" s="28" t="s">
        <v>493</v>
      </c>
      <c r="E58" s="26">
        <v>15570</v>
      </c>
      <c r="F58" s="26" t="s">
        <v>494</v>
      </c>
      <c r="G58" s="26"/>
      <c r="H58" s="26" t="s">
        <v>495</v>
      </c>
      <c r="I58" s="15" t="s">
        <v>496</v>
      </c>
      <c r="J58" s="26" t="s">
        <v>497</v>
      </c>
      <c r="K58" s="26" t="s">
        <v>498</v>
      </c>
      <c r="L58" s="26" t="s">
        <v>55</v>
      </c>
      <c r="N58" s="29">
        <v>145</v>
      </c>
      <c r="O58" s="26" t="s">
        <v>499</v>
      </c>
      <c r="P58" s="26" t="s">
        <v>228</v>
      </c>
      <c r="Q58" s="26" t="s">
        <v>32</v>
      </c>
      <c r="R58" s="30">
        <v>39084</v>
      </c>
      <c r="S58" s="30"/>
      <c r="T58" s="30">
        <v>43074</v>
      </c>
      <c r="U58" s="36">
        <v>111510051</v>
      </c>
    </row>
    <row r="59" spans="1:21" ht="12.75">
      <c r="A59" s="26" t="s">
        <v>500</v>
      </c>
      <c r="B59" s="26" t="s">
        <v>501</v>
      </c>
      <c r="C59" s="27" t="s">
        <v>502</v>
      </c>
      <c r="D59" s="28" t="s">
        <v>2199</v>
      </c>
      <c r="E59" s="26" t="s">
        <v>503</v>
      </c>
      <c r="F59" s="26" t="s">
        <v>504</v>
      </c>
      <c r="G59" s="26"/>
      <c r="H59" s="26" t="s">
        <v>505</v>
      </c>
      <c r="I59" s="33" t="s">
        <v>506</v>
      </c>
      <c r="J59" s="26" t="s">
        <v>507</v>
      </c>
      <c r="K59" s="26" t="s">
        <v>498</v>
      </c>
      <c r="L59" s="26" t="s">
        <v>55</v>
      </c>
      <c r="N59" s="29">
        <v>127</v>
      </c>
      <c r="O59" s="26" t="s">
        <v>208</v>
      </c>
      <c r="P59" s="26" t="s">
        <v>482</v>
      </c>
      <c r="Q59" s="26" t="s">
        <v>508</v>
      </c>
      <c r="R59" s="30">
        <v>39084</v>
      </c>
      <c r="S59" s="30"/>
      <c r="T59" s="30">
        <v>43773</v>
      </c>
      <c r="U59" s="36">
        <v>111510051</v>
      </c>
    </row>
    <row r="60" spans="1:21" ht="12.75">
      <c r="A60" s="26" t="s">
        <v>509</v>
      </c>
      <c r="B60" s="26" t="s">
        <v>510</v>
      </c>
      <c r="C60" s="27" t="s">
        <v>511</v>
      </c>
      <c r="D60" s="28" t="s">
        <v>512</v>
      </c>
      <c r="E60" s="26" t="s">
        <v>513</v>
      </c>
      <c r="F60" s="26">
        <v>981573606</v>
      </c>
      <c r="G60" s="26"/>
      <c r="H60" s="26"/>
      <c r="I60" s="33" t="s">
        <v>514</v>
      </c>
      <c r="J60" s="26" t="s">
        <v>515</v>
      </c>
      <c r="K60" s="26" t="s">
        <v>516</v>
      </c>
      <c r="L60" s="26" t="s">
        <v>55</v>
      </c>
      <c r="N60" s="29">
        <v>80</v>
      </c>
      <c r="O60" s="26" t="s">
        <v>31</v>
      </c>
      <c r="P60" s="26" t="s">
        <v>517</v>
      </c>
      <c r="Q60" s="26" t="s">
        <v>32</v>
      </c>
      <c r="R60" s="30">
        <v>39084</v>
      </c>
      <c r="S60" s="30"/>
      <c r="T60" s="30">
        <v>43074</v>
      </c>
      <c r="U60" s="36">
        <v>111510178</v>
      </c>
    </row>
    <row r="61" spans="1:21" ht="12.75">
      <c r="A61" s="26" t="s">
        <v>518</v>
      </c>
      <c r="B61" s="26" t="s">
        <v>510</v>
      </c>
      <c r="C61" s="27" t="s">
        <v>519</v>
      </c>
      <c r="D61" s="28" t="s">
        <v>520</v>
      </c>
      <c r="E61" s="26">
        <v>15172</v>
      </c>
      <c r="F61" s="26" t="s">
        <v>521</v>
      </c>
      <c r="G61" s="26"/>
      <c r="H61" s="26" t="s">
        <v>522</v>
      </c>
      <c r="I61" s="33" t="s">
        <v>514</v>
      </c>
      <c r="J61" s="26" t="s">
        <v>515</v>
      </c>
      <c r="K61" s="26" t="s">
        <v>29</v>
      </c>
      <c r="L61" s="26" t="s">
        <v>55</v>
      </c>
      <c r="N61" s="29">
        <v>75</v>
      </c>
      <c r="O61" s="26" t="s">
        <v>523</v>
      </c>
      <c r="P61" s="26" t="s">
        <v>228</v>
      </c>
      <c r="Q61" s="26" t="s">
        <v>32</v>
      </c>
      <c r="R61" s="30">
        <v>39084</v>
      </c>
      <c r="S61" s="30"/>
      <c r="T61" s="30">
        <v>43074</v>
      </c>
      <c r="U61" s="36">
        <v>111510051</v>
      </c>
    </row>
    <row r="62" spans="1:21" ht="12.75">
      <c r="A62" s="26" t="s">
        <v>524</v>
      </c>
      <c r="B62" s="26" t="s">
        <v>525</v>
      </c>
      <c r="C62" s="27" t="s">
        <v>526</v>
      </c>
      <c r="D62" s="28" t="s">
        <v>527</v>
      </c>
      <c r="E62" s="26" t="s">
        <v>528</v>
      </c>
      <c r="F62" s="26" t="s">
        <v>529</v>
      </c>
      <c r="G62" s="26"/>
      <c r="H62" s="26" t="s">
        <v>530</v>
      </c>
      <c r="I62" s="33" t="s">
        <v>531</v>
      </c>
      <c r="J62" s="26" t="s">
        <v>532</v>
      </c>
      <c r="K62" s="26" t="s">
        <v>47</v>
      </c>
      <c r="L62" s="26" t="s">
        <v>55</v>
      </c>
      <c r="N62" s="29">
        <v>35</v>
      </c>
      <c r="O62" s="26" t="s">
        <v>249</v>
      </c>
      <c r="P62" s="26" t="s">
        <v>533</v>
      </c>
      <c r="Q62" s="26" t="s">
        <v>200</v>
      </c>
      <c r="R62" s="30">
        <v>39084</v>
      </c>
      <c r="S62" s="30"/>
      <c r="T62" s="30">
        <v>43073</v>
      </c>
      <c r="U62" s="36">
        <v>111510051</v>
      </c>
    </row>
    <row r="63" spans="1:21" ht="12.75">
      <c r="A63" s="26" t="s">
        <v>534</v>
      </c>
      <c r="B63" s="26" t="s">
        <v>525</v>
      </c>
      <c r="C63" s="27" t="s">
        <v>535</v>
      </c>
      <c r="D63" s="28" t="s">
        <v>536</v>
      </c>
      <c r="E63" s="26" t="s">
        <v>537</v>
      </c>
      <c r="F63" s="26" t="s">
        <v>538</v>
      </c>
      <c r="G63" s="26"/>
      <c r="H63" s="26" t="s">
        <v>539</v>
      </c>
      <c r="I63" s="33" t="s">
        <v>540</v>
      </c>
      <c r="J63" s="26" t="s">
        <v>541</v>
      </c>
      <c r="K63" s="26" t="s">
        <v>29</v>
      </c>
      <c r="L63" s="26" t="s">
        <v>55</v>
      </c>
      <c r="N63" s="29">
        <v>116</v>
      </c>
      <c r="O63" s="26" t="s">
        <v>542</v>
      </c>
      <c r="P63" s="26" t="s">
        <v>543</v>
      </c>
      <c r="Q63" s="26" t="s">
        <v>200</v>
      </c>
      <c r="R63" s="30">
        <v>39084</v>
      </c>
      <c r="S63" s="30"/>
      <c r="T63" s="30">
        <v>43073</v>
      </c>
      <c r="U63" s="36">
        <v>111510051</v>
      </c>
    </row>
    <row r="64" spans="1:21" ht="12.75">
      <c r="A64" s="26" t="s">
        <v>544</v>
      </c>
      <c r="B64" s="26" t="s">
        <v>525</v>
      </c>
      <c r="C64" s="27" t="s">
        <v>545</v>
      </c>
      <c r="D64" s="28" t="s">
        <v>546</v>
      </c>
      <c r="E64" s="26" t="s">
        <v>287</v>
      </c>
      <c r="F64" s="26">
        <v>981327656</v>
      </c>
      <c r="G64" s="26"/>
      <c r="H64" s="26" t="s">
        <v>539</v>
      </c>
      <c r="I64" s="33" t="s">
        <v>540</v>
      </c>
      <c r="J64" s="26" t="s">
        <v>547</v>
      </c>
      <c r="K64" s="26" t="s">
        <v>40</v>
      </c>
      <c r="L64" s="26" t="s">
        <v>55</v>
      </c>
      <c r="N64" s="29">
        <v>26</v>
      </c>
      <c r="O64" s="26" t="s">
        <v>198</v>
      </c>
      <c r="P64" s="26" t="s">
        <v>548</v>
      </c>
      <c r="Q64" s="26" t="s">
        <v>200</v>
      </c>
      <c r="R64" s="30">
        <v>39084</v>
      </c>
      <c r="S64" s="30"/>
      <c r="T64" s="30">
        <v>41820</v>
      </c>
      <c r="U64" s="36">
        <v>111510051</v>
      </c>
    </row>
    <row r="65" spans="1:21" ht="12.75">
      <c r="A65" s="26" t="s">
        <v>549</v>
      </c>
      <c r="B65" s="26" t="s">
        <v>550</v>
      </c>
      <c r="C65" s="27" t="s">
        <v>551</v>
      </c>
      <c r="D65" s="28" t="s">
        <v>552</v>
      </c>
      <c r="E65" s="26">
        <v>15102</v>
      </c>
      <c r="F65" s="26" t="s">
        <v>553</v>
      </c>
      <c r="G65" s="26"/>
      <c r="H65" s="26" t="s">
        <v>554</v>
      </c>
      <c r="I65" s="15" t="s">
        <v>555</v>
      </c>
      <c r="J65" s="26" t="s">
        <v>556</v>
      </c>
      <c r="K65" s="26" t="s">
        <v>557</v>
      </c>
      <c r="L65" s="26" t="s">
        <v>55</v>
      </c>
      <c r="N65" s="29">
        <v>120</v>
      </c>
      <c r="O65" s="26" t="s">
        <v>208</v>
      </c>
      <c r="P65" s="26" t="s">
        <v>328</v>
      </c>
      <c r="Q65" s="26" t="s">
        <v>32</v>
      </c>
      <c r="R65" s="30">
        <v>39084</v>
      </c>
      <c r="S65" s="30"/>
      <c r="T65" s="30">
        <v>40822</v>
      </c>
      <c r="U65" s="36">
        <v>111510051</v>
      </c>
    </row>
    <row r="66" spans="1:21" ht="12.75">
      <c r="A66" s="26" t="s">
        <v>558</v>
      </c>
      <c r="B66" s="26" t="s">
        <v>559</v>
      </c>
      <c r="C66" s="27" t="s">
        <v>560</v>
      </c>
      <c r="D66" s="28" t="s">
        <v>561</v>
      </c>
      <c r="E66" s="26" t="s">
        <v>562</v>
      </c>
      <c r="F66" s="26" t="s">
        <v>563</v>
      </c>
      <c r="G66" s="26"/>
      <c r="H66" s="26" t="s">
        <v>564</v>
      </c>
      <c r="I66" s="33" t="s">
        <v>565</v>
      </c>
      <c r="J66" s="26" t="s">
        <v>566</v>
      </c>
      <c r="K66" s="26" t="s">
        <v>567</v>
      </c>
      <c r="L66" s="26" t="s">
        <v>55</v>
      </c>
      <c r="N66" s="29">
        <v>40</v>
      </c>
      <c r="O66" s="26" t="s">
        <v>568</v>
      </c>
      <c r="P66" s="26" t="s">
        <v>249</v>
      </c>
      <c r="Q66" s="26" t="s">
        <v>200</v>
      </c>
      <c r="R66" s="30">
        <v>39084</v>
      </c>
      <c r="S66" s="30"/>
      <c r="T66" s="30">
        <v>42187</v>
      </c>
      <c r="U66" s="36">
        <v>111510051</v>
      </c>
    </row>
    <row r="67" spans="1:21" ht="12.75">
      <c r="A67" s="26" t="s">
        <v>569</v>
      </c>
      <c r="B67" s="26" t="s">
        <v>570</v>
      </c>
      <c r="C67" s="27" t="s">
        <v>571</v>
      </c>
      <c r="D67" s="28" t="s">
        <v>572</v>
      </c>
      <c r="E67" s="26" t="s">
        <v>295</v>
      </c>
      <c r="F67" s="26" t="s">
        <v>573</v>
      </c>
      <c r="G67" s="26"/>
      <c r="H67" s="26" t="s">
        <v>574</v>
      </c>
      <c r="I67" s="33" t="s">
        <v>575</v>
      </c>
      <c r="J67" s="26" t="s">
        <v>576</v>
      </c>
      <c r="K67" s="26" t="s">
        <v>40</v>
      </c>
      <c r="L67" s="26" t="s">
        <v>55</v>
      </c>
      <c r="N67" s="29">
        <v>60</v>
      </c>
      <c r="O67" s="26" t="s">
        <v>393</v>
      </c>
      <c r="P67" s="26" t="s">
        <v>523</v>
      </c>
      <c r="Q67" s="26" t="s">
        <v>32</v>
      </c>
      <c r="R67" s="30">
        <v>39084</v>
      </c>
      <c r="S67" s="30"/>
      <c r="T67" s="30">
        <v>43074</v>
      </c>
      <c r="U67" s="36">
        <v>111510051</v>
      </c>
    </row>
    <row r="68" spans="1:21" ht="12.75">
      <c r="A68" s="26" t="s">
        <v>577</v>
      </c>
      <c r="B68" s="26" t="s">
        <v>578</v>
      </c>
      <c r="C68" s="27" t="s">
        <v>579</v>
      </c>
      <c r="D68" s="28" t="s">
        <v>580</v>
      </c>
      <c r="E68" s="26" t="s">
        <v>287</v>
      </c>
      <c r="F68" s="26" t="s">
        <v>581</v>
      </c>
      <c r="G68" s="26"/>
      <c r="H68" s="26" t="s">
        <v>582</v>
      </c>
      <c r="I68" s="33"/>
      <c r="J68" s="26" t="s">
        <v>583</v>
      </c>
      <c r="K68" s="26" t="s">
        <v>40</v>
      </c>
      <c r="L68" s="26" t="s">
        <v>55</v>
      </c>
      <c r="N68" s="29">
        <v>15</v>
      </c>
      <c r="O68" s="26" t="s">
        <v>584</v>
      </c>
      <c r="P68" s="26" t="s">
        <v>584</v>
      </c>
      <c r="Q68" s="26" t="s">
        <v>41</v>
      </c>
      <c r="R68" s="30">
        <v>39084</v>
      </c>
      <c r="S68" s="30"/>
      <c r="T68" s="30">
        <v>42192</v>
      </c>
      <c r="U68" s="36">
        <v>111510051</v>
      </c>
    </row>
    <row r="69" spans="1:21" ht="12.75">
      <c r="A69" s="26">
        <v>111520123</v>
      </c>
      <c r="B69" s="26" t="s">
        <v>66</v>
      </c>
      <c r="C69" s="27" t="s">
        <v>585</v>
      </c>
      <c r="D69" s="28" t="s">
        <v>586</v>
      </c>
      <c r="E69" s="26">
        <v>15940</v>
      </c>
      <c r="F69" s="26">
        <v>981831482</v>
      </c>
      <c r="G69" s="26"/>
      <c r="H69" s="26"/>
      <c r="I69" s="15" t="s">
        <v>587</v>
      </c>
      <c r="J69" s="26" t="s">
        <v>588</v>
      </c>
      <c r="K69" s="26" t="s">
        <v>589</v>
      </c>
      <c r="L69" s="26" t="s">
        <v>55</v>
      </c>
      <c r="N69" s="29">
        <v>72</v>
      </c>
      <c r="O69" s="34" t="s">
        <v>590</v>
      </c>
      <c r="P69" s="35" t="s">
        <v>591</v>
      </c>
      <c r="Q69" s="26" t="s">
        <v>41</v>
      </c>
      <c r="R69" s="30">
        <v>40802</v>
      </c>
      <c r="S69" s="30"/>
      <c r="T69" s="30">
        <v>42494</v>
      </c>
      <c r="U69" s="36">
        <v>111510178</v>
      </c>
    </row>
    <row r="70" spans="1:21" ht="12.75">
      <c r="A70" s="26" t="s">
        <v>592</v>
      </c>
      <c r="B70" s="26" t="s">
        <v>593</v>
      </c>
      <c r="C70" s="27" t="s">
        <v>594</v>
      </c>
      <c r="D70" s="28" t="s">
        <v>595</v>
      </c>
      <c r="E70" s="26">
        <v>15705</v>
      </c>
      <c r="F70" s="26">
        <v>981581952</v>
      </c>
      <c r="G70" s="26"/>
      <c r="H70" s="26">
        <v>981571916</v>
      </c>
      <c r="I70" s="15" t="s">
        <v>596</v>
      </c>
      <c r="J70" s="26" t="s">
        <v>597</v>
      </c>
      <c r="K70" s="26" t="s">
        <v>47</v>
      </c>
      <c r="L70" s="26" t="s">
        <v>55</v>
      </c>
      <c r="N70" s="29">
        <v>52</v>
      </c>
      <c r="O70" s="26" t="s">
        <v>598</v>
      </c>
      <c r="P70" s="26" t="s">
        <v>599</v>
      </c>
      <c r="Q70" s="26" t="s">
        <v>32</v>
      </c>
      <c r="R70" s="30">
        <v>40802</v>
      </c>
      <c r="S70" s="30"/>
      <c r="T70" s="30">
        <v>43073</v>
      </c>
      <c r="U70" s="36">
        <v>111510178</v>
      </c>
    </row>
    <row r="71" spans="1:21" ht="12.75">
      <c r="A71" s="26" t="s">
        <v>600</v>
      </c>
      <c r="B71" s="26" t="s">
        <v>601</v>
      </c>
      <c r="C71" s="27" t="s">
        <v>602</v>
      </c>
      <c r="D71" s="28" t="s">
        <v>603</v>
      </c>
      <c r="E71" s="26">
        <v>15155</v>
      </c>
      <c r="F71" s="26">
        <v>981740292</v>
      </c>
      <c r="G71" s="26"/>
      <c r="H71" s="26">
        <v>981740292</v>
      </c>
      <c r="I71" s="15" t="s">
        <v>604</v>
      </c>
      <c r="J71" s="26" t="s">
        <v>605</v>
      </c>
      <c r="K71" s="26" t="s">
        <v>606</v>
      </c>
      <c r="L71" s="26" t="s">
        <v>55</v>
      </c>
      <c r="N71" s="29">
        <v>26</v>
      </c>
      <c r="O71" s="26" t="s">
        <v>607</v>
      </c>
      <c r="P71" s="26" t="s">
        <v>608</v>
      </c>
      <c r="Q71" s="26" t="s">
        <v>41</v>
      </c>
      <c r="R71" s="30">
        <v>40802</v>
      </c>
      <c r="S71" s="30"/>
      <c r="T71" s="30">
        <v>43073</v>
      </c>
      <c r="U71" s="36">
        <v>111510178</v>
      </c>
    </row>
    <row r="72" spans="1:21" ht="12.75">
      <c r="A72" s="26" t="s">
        <v>609</v>
      </c>
      <c r="B72" s="26" t="s">
        <v>610</v>
      </c>
      <c r="C72" s="27" t="s">
        <v>611</v>
      </c>
      <c r="D72" s="28" t="s">
        <v>612</v>
      </c>
      <c r="E72" s="26">
        <v>15701</v>
      </c>
      <c r="F72" s="26">
        <v>629781173</v>
      </c>
      <c r="G72" s="26"/>
      <c r="H72" s="26"/>
      <c r="I72" s="15" t="s">
        <v>613</v>
      </c>
      <c r="J72" s="26" t="s">
        <v>614</v>
      </c>
      <c r="K72" s="26" t="s">
        <v>47</v>
      </c>
      <c r="L72" s="26" t="s">
        <v>55</v>
      </c>
      <c r="N72" s="29">
        <v>200</v>
      </c>
      <c r="O72" s="34" t="s">
        <v>615</v>
      </c>
      <c r="P72" s="35" t="s">
        <v>616</v>
      </c>
      <c r="Q72" s="26" t="s">
        <v>32</v>
      </c>
      <c r="R72" s="30">
        <v>40802</v>
      </c>
      <c r="S72" s="30"/>
      <c r="T72" s="30">
        <v>42494</v>
      </c>
      <c r="U72" s="36">
        <v>111510178</v>
      </c>
    </row>
    <row r="73" spans="1:21" ht="12.75">
      <c r="A73" s="26" t="s">
        <v>617</v>
      </c>
      <c r="B73" s="26" t="s">
        <v>182</v>
      </c>
      <c r="C73" s="27" t="s">
        <v>618</v>
      </c>
      <c r="D73" s="28" t="s">
        <v>619</v>
      </c>
      <c r="E73" s="26">
        <v>15704</v>
      </c>
      <c r="F73" s="26">
        <v>620955628</v>
      </c>
      <c r="G73" s="26"/>
      <c r="H73" s="26">
        <v>981935595</v>
      </c>
      <c r="I73" s="15" t="s">
        <v>620</v>
      </c>
      <c r="J73" s="26" t="s">
        <v>621</v>
      </c>
      <c r="K73" s="26" t="s">
        <v>47</v>
      </c>
      <c r="L73" s="26" t="s">
        <v>55</v>
      </c>
      <c r="N73" s="29">
        <v>181</v>
      </c>
      <c r="O73" s="26">
        <v>0</v>
      </c>
      <c r="P73" s="26" t="s">
        <v>622</v>
      </c>
      <c r="Q73" s="26" t="s">
        <v>41</v>
      </c>
      <c r="R73" s="30">
        <v>40802</v>
      </c>
      <c r="S73" s="30"/>
      <c r="T73" s="30">
        <v>43073</v>
      </c>
      <c r="U73" s="36">
        <v>111510051</v>
      </c>
    </row>
    <row r="74" spans="1:21" ht="12.75">
      <c r="A74" s="26" t="s">
        <v>623</v>
      </c>
      <c r="B74" s="26" t="s">
        <v>624</v>
      </c>
      <c r="C74" s="27" t="s">
        <v>625</v>
      </c>
      <c r="D74" s="28" t="s">
        <v>626</v>
      </c>
      <c r="E74" s="26">
        <v>15403</v>
      </c>
      <c r="F74" s="26">
        <v>648812704</v>
      </c>
      <c r="G74" s="26"/>
      <c r="H74" s="26">
        <v>981947912</v>
      </c>
      <c r="I74" s="15" t="s">
        <v>627</v>
      </c>
      <c r="J74" s="26" t="s">
        <v>628</v>
      </c>
      <c r="K74" s="26" t="s">
        <v>40</v>
      </c>
      <c r="L74" s="26" t="s">
        <v>55</v>
      </c>
      <c r="N74" s="29">
        <v>66</v>
      </c>
      <c r="O74" s="26" t="s">
        <v>629</v>
      </c>
      <c r="P74" s="26" t="s">
        <v>630</v>
      </c>
      <c r="Q74" s="26" t="s">
        <v>32</v>
      </c>
      <c r="R74" s="30">
        <v>40802</v>
      </c>
      <c r="S74" s="30"/>
      <c r="T74" s="30">
        <v>42191</v>
      </c>
      <c r="U74" s="36">
        <v>111510051</v>
      </c>
    </row>
    <row r="75" spans="1:21" ht="12.75">
      <c r="A75" s="26" t="s">
        <v>631</v>
      </c>
      <c r="B75" s="26" t="s">
        <v>632</v>
      </c>
      <c r="C75" s="27" t="s">
        <v>633</v>
      </c>
      <c r="D75" s="28" t="s">
        <v>634</v>
      </c>
      <c r="E75" s="26">
        <v>15007</v>
      </c>
      <c r="F75" s="26">
        <v>981261454</v>
      </c>
      <c r="G75" s="26"/>
      <c r="H75" s="26"/>
      <c r="I75" s="15" t="s">
        <v>635</v>
      </c>
      <c r="J75" s="26"/>
      <c r="K75" s="26" t="s">
        <v>29</v>
      </c>
      <c r="L75" s="26" t="s">
        <v>55</v>
      </c>
      <c r="N75" s="29">
        <v>20</v>
      </c>
      <c r="O75" s="26" t="s">
        <v>636</v>
      </c>
      <c r="P75" s="26" t="s">
        <v>637</v>
      </c>
      <c r="Q75" s="26" t="s">
        <v>32</v>
      </c>
      <c r="R75" s="30">
        <v>40815</v>
      </c>
      <c r="S75" s="30"/>
      <c r="T75" s="30">
        <v>42003</v>
      </c>
      <c r="U75" s="36">
        <v>111510051</v>
      </c>
    </row>
    <row r="76" spans="1:21" ht="12.75">
      <c r="A76" s="26" t="s">
        <v>638</v>
      </c>
      <c r="B76" s="26" t="s">
        <v>639</v>
      </c>
      <c r="C76" s="27" t="s">
        <v>640</v>
      </c>
      <c r="D76" s="28" t="s">
        <v>641</v>
      </c>
      <c r="E76" s="26">
        <v>15005</v>
      </c>
      <c r="F76" s="26">
        <v>644909711</v>
      </c>
      <c r="G76" s="26"/>
      <c r="H76" s="26"/>
      <c r="I76" s="15" t="s">
        <v>642</v>
      </c>
      <c r="J76" s="26" t="s">
        <v>643</v>
      </c>
      <c r="K76" s="26" t="s">
        <v>29</v>
      </c>
      <c r="L76" s="26" t="s">
        <v>55</v>
      </c>
      <c r="N76" s="29">
        <v>150</v>
      </c>
      <c r="O76" s="26" t="s">
        <v>644</v>
      </c>
      <c r="P76" s="26" t="s">
        <v>645</v>
      </c>
      <c r="Q76" s="26" t="s">
        <v>32</v>
      </c>
      <c r="R76" s="30">
        <v>40815</v>
      </c>
      <c r="S76" s="30"/>
      <c r="T76" s="30">
        <v>43073</v>
      </c>
      <c r="U76" s="36">
        <v>111510051</v>
      </c>
    </row>
    <row r="77" spans="1:21" ht="12.75">
      <c r="A77" s="26" t="s">
        <v>646</v>
      </c>
      <c r="B77" s="26" t="s">
        <v>647</v>
      </c>
      <c r="C77" s="27" t="s">
        <v>648</v>
      </c>
      <c r="D77" s="28" t="s">
        <v>649</v>
      </c>
      <c r="E77" s="26">
        <v>15190</v>
      </c>
      <c r="F77" s="26">
        <v>633361613</v>
      </c>
      <c r="G77" s="26"/>
      <c r="H77" s="26">
        <v>981627239</v>
      </c>
      <c r="I77" s="33" t="s">
        <v>650</v>
      </c>
      <c r="J77" s="26" t="s">
        <v>651</v>
      </c>
      <c r="K77" s="26" t="s">
        <v>652</v>
      </c>
      <c r="L77" s="26" t="s">
        <v>55</v>
      </c>
      <c r="N77" s="29">
        <v>28</v>
      </c>
      <c r="O77" s="26" t="s">
        <v>653</v>
      </c>
      <c r="P77" s="26" t="s">
        <v>91</v>
      </c>
      <c r="Q77" s="26" t="s">
        <v>32</v>
      </c>
      <c r="R77" s="30">
        <v>40815</v>
      </c>
      <c r="S77" s="30"/>
      <c r="T77" s="30">
        <v>41912</v>
      </c>
      <c r="U77" s="36">
        <v>111510051</v>
      </c>
    </row>
    <row r="78" spans="1:21" ht="12.75">
      <c r="A78" s="26" t="s">
        <v>654</v>
      </c>
      <c r="B78" s="26" t="s">
        <v>655</v>
      </c>
      <c r="C78" s="27" t="s">
        <v>656</v>
      </c>
      <c r="D78" s="28" t="s">
        <v>657</v>
      </c>
      <c r="E78" s="26">
        <v>15113</v>
      </c>
      <c r="F78" s="26">
        <v>606052807</v>
      </c>
      <c r="G78" s="26"/>
      <c r="H78" s="26"/>
      <c r="I78" s="33" t="s">
        <v>658</v>
      </c>
      <c r="J78" s="26" t="s">
        <v>659</v>
      </c>
      <c r="K78" s="26" t="s">
        <v>660</v>
      </c>
      <c r="L78" s="26" t="s">
        <v>55</v>
      </c>
      <c r="N78" s="29">
        <v>130</v>
      </c>
      <c r="O78" s="26" t="s">
        <v>661</v>
      </c>
      <c r="P78" s="26" t="s">
        <v>662</v>
      </c>
      <c r="Q78" s="26"/>
      <c r="R78" s="30">
        <v>41044</v>
      </c>
      <c r="S78" s="30"/>
      <c r="T78" s="30">
        <v>43073</v>
      </c>
      <c r="U78" s="36">
        <v>111510051</v>
      </c>
    </row>
    <row r="79" spans="1:21" ht="12.75">
      <c r="A79" s="26" t="s">
        <v>663</v>
      </c>
      <c r="B79" s="26" t="s">
        <v>664</v>
      </c>
      <c r="C79" s="27" t="s">
        <v>665</v>
      </c>
      <c r="D79" s="28" t="s">
        <v>666</v>
      </c>
      <c r="E79" s="26">
        <v>15174</v>
      </c>
      <c r="F79" s="26">
        <v>669134451</v>
      </c>
      <c r="G79" s="26"/>
      <c r="H79" s="26"/>
      <c r="I79" s="33" t="s">
        <v>667</v>
      </c>
      <c r="J79" s="26" t="s">
        <v>668</v>
      </c>
      <c r="K79" s="26" t="s">
        <v>669</v>
      </c>
      <c r="L79" s="26" t="s">
        <v>55</v>
      </c>
      <c r="N79" s="29">
        <v>890</v>
      </c>
      <c r="O79" s="26" t="s">
        <v>290</v>
      </c>
      <c r="P79" s="26" t="s">
        <v>670</v>
      </c>
      <c r="Q79" s="26" t="s">
        <v>32</v>
      </c>
      <c r="R79" s="30">
        <v>41057</v>
      </c>
      <c r="S79" s="30"/>
      <c r="T79" s="30">
        <v>41912</v>
      </c>
      <c r="U79" s="36">
        <v>111510051</v>
      </c>
    </row>
    <row r="80" spans="1:21" ht="12.75">
      <c r="A80" s="26" t="s">
        <v>671</v>
      </c>
      <c r="B80" s="26" t="s">
        <v>672</v>
      </c>
      <c r="C80" s="27" t="s">
        <v>673</v>
      </c>
      <c r="D80" s="28" t="s">
        <v>674</v>
      </c>
      <c r="E80" s="26">
        <v>15009</v>
      </c>
      <c r="F80" s="26">
        <v>667726382</v>
      </c>
      <c r="G80" s="26"/>
      <c r="H80" s="26"/>
      <c r="I80" s="33" t="s">
        <v>675</v>
      </c>
      <c r="J80" s="26" t="s">
        <v>676</v>
      </c>
      <c r="K80" s="26" t="s">
        <v>29</v>
      </c>
      <c r="L80" s="26" t="s">
        <v>55</v>
      </c>
      <c r="N80" s="29">
        <v>60</v>
      </c>
      <c r="O80" s="26">
        <v>0</v>
      </c>
      <c r="P80" s="26" t="s">
        <v>218</v>
      </c>
      <c r="Q80" s="26" t="s">
        <v>32</v>
      </c>
      <c r="R80" s="30">
        <v>41079</v>
      </c>
      <c r="S80" s="30"/>
      <c r="T80" s="30">
        <v>43073</v>
      </c>
      <c r="U80" s="36">
        <v>111510051</v>
      </c>
    </row>
    <row r="81" spans="1:21" ht="12.75">
      <c r="A81" s="26" t="s">
        <v>677</v>
      </c>
      <c r="B81" s="26" t="s">
        <v>66</v>
      </c>
      <c r="C81" s="27" t="s">
        <v>678</v>
      </c>
      <c r="D81" s="28" t="s">
        <v>679</v>
      </c>
      <c r="E81" s="26">
        <v>15280</v>
      </c>
      <c r="F81" s="26">
        <v>981888575</v>
      </c>
      <c r="G81" s="26"/>
      <c r="H81" s="26"/>
      <c r="I81" s="33" t="s">
        <v>680</v>
      </c>
      <c r="J81" s="26" t="s">
        <v>681</v>
      </c>
      <c r="K81" s="26" t="s">
        <v>682</v>
      </c>
      <c r="L81" s="26" t="s">
        <v>55</v>
      </c>
      <c r="N81" s="29">
        <v>21</v>
      </c>
      <c r="O81" s="26" t="s">
        <v>393</v>
      </c>
      <c r="P81" s="26" t="s">
        <v>228</v>
      </c>
      <c r="Q81" s="26" t="s">
        <v>32</v>
      </c>
      <c r="R81" s="30">
        <v>41086</v>
      </c>
      <c r="S81" s="30"/>
      <c r="T81" s="30">
        <v>42494</v>
      </c>
      <c r="U81" s="36">
        <v>111510178</v>
      </c>
    </row>
    <row r="82" spans="1:21" ht="12.75">
      <c r="A82" s="26" t="s">
        <v>683</v>
      </c>
      <c r="B82" s="26" t="s">
        <v>182</v>
      </c>
      <c r="C82" s="27" t="s">
        <v>684</v>
      </c>
      <c r="D82" s="28" t="s">
        <v>685</v>
      </c>
      <c r="E82" s="26">
        <v>15702</v>
      </c>
      <c r="F82" s="26">
        <v>981562891</v>
      </c>
      <c r="G82" s="26"/>
      <c r="H82" s="26" t="s">
        <v>686</v>
      </c>
      <c r="I82" s="33" t="s">
        <v>687</v>
      </c>
      <c r="J82" s="26" t="s">
        <v>688</v>
      </c>
      <c r="K82" s="26" t="s">
        <v>47</v>
      </c>
      <c r="L82" s="26" t="s">
        <v>55</v>
      </c>
      <c r="N82" s="29">
        <v>90</v>
      </c>
      <c r="O82" s="26">
        <v>0</v>
      </c>
      <c r="P82" s="26" t="s">
        <v>689</v>
      </c>
      <c r="Q82" s="26"/>
      <c r="R82" s="30">
        <v>41087</v>
      </c>
      <c r="S82" s="30"/>
      <c r="T82" s="30">
        <v>42730</v>
      </c>
      <c r="U82" s="36">
        <v>111510051</v>
      </c>
    </row>
    <row r="83" spans="1:21" ht="12.75">
      <c r="A83" s="26" t="s">
        <v>690</v>
      </c>
      <c r="B83" s="26" t="s">
        <v>691</v>
      </c>
      <c r="C83" s="27" t="s">
        <v>692</v>
      </c>
      <c r="D83" s="28" t="s">
        <v>693</v>
      </c>
      <c r="E83" s="26">
        <v>15830</v>
      </c>
      <c r="F83" s="26">
        <v>647491728</v>
      </c>
      <c r="G83" s="26"/>
      <c r="H83" s="26"/>
      <c r="I83" s="33" t="s">
        <v>694</v>
      </c>
      <c r="J83" s="26" t="s">
        <v>695</v>
      </c>
      <c r="K83" s="26" t="s">
        <v>696</v>
      </c>
      <c r="L83" s="26" t="s">
        <v>55</v>
      </c>
      <c r="N83" s="29">
        <v>102</v>
      </c>
      <c r="O83" s="26">
        <v>0</v>
      </c>
      <c r="P83" s="35" t="s">
        <v>697</v>
      </c>
      <c r="Q83" s="26"/>
      <c r="R83" s="30">
        <v>41087</v>
      </c>
      <c r="S83" s="30"/>
      <c r="T83" s="30">
        <v>43304</v>
      </c>
      <c r="U83" s="36">
        <v>111510051</v>
      </c>
    </row>
    <row r="84" spans="1:21" ht="12.75">
      <c r="A84" s="26">
        <v>111520142</v>
      </c>
      <c r="B84" s="26" t="s">
        <v>66</v>
      </c>
      <c r="C84" s="27" t="s">
        <v>698</v>
      </c>
      <c r="D84" s="28" t="s">
        <v>699</v>
      </c>
      <c r="E84" s="26">
        <v>15011</v>
      </c>
      <c r="F84" s="26">
        <v>639349998</v>
      </c>
      <c r="G84" s="26"/>
      <c r="H84" s="26"/>
      <c r="I84" s="33" t="s">
        <v>700</v>
      </c>
      <c r="J84" s="26" t="s">
        <v>701</v>
      </c>
      <c r="K84" s="26" t="s">
        <v>29</v>
      </c>
      <c r="L84" s="26" t="s">
        <v>55</v>
      </c>
      <c r="N84" s="29">
        <v>56</v>
      </c>
      <c r="O84" s="26" t="s">
        <v>661</v>
      </c>
      <c r="P84" s="26" t="s">
        <v>250</v>
      </c>
      <c r="Q84" s="26" t="s">
        <v>41</v>
      </c>
      <c r="R84" s="30">
        <v>41155</v>
      </c>
      <c r="S84" s="30"/>
      <c r="T84" s="30">
        <v>43073</v>
      </c>
      <c r="U84" s="36">
        <v>111510051</v>
      </c>
    </row>
    <row r="85" spans="1:21" ht="12.75">
      <c r="A85" s="26">
        <v>111520143</v>
      </c>
      <c r="B85" s="26" t="s">
        <v>702</v>
      </c>
      <c r="C85" s="27" t="s">
        <v>703</v>
      </c>
      <c r="D85" s="28" t="s">
        <v>704</v>
      </c>
      <c r="E85" s="26">
        <v>15210</v>
      </c>
      <c r="F85" s="26">
        <v>981824921</v>
      </c>
      <c r="G85" s="26"/>
      <c r="H85" s="26" t="s">
        <v>705</v>
      </c>
      <c r="I85" s="33" t="s">
        <v>706</v>
      </c>
      <c r="J85" s="26" t="s">
        <v>707</v>
      </c>
      <c r="K85" s="26" t="s">
        <v>80</v>
      </c>
      <c r="L85" s="26" t="s">
        <v>55</v>
      </c>
      <c r="N85" s="29">
        <v>23</v>
      </c>
      <c r="O85" s="26" t="s">
        <v>708</v>
      </c>
      <c r="P85" s="26" t="s">
        <v>709</v>
      </c>
      <c r="Q85" s="26" t="s">
        <v>32</v>
      </c>
      <c r="R85" s="30">
        <v>41241</v>
      </c>
      <c r="S85" s="30"/>
      <c r="T85" s="30">
        <v>43073</v>
      </c>
      <c r="U85" s="36">
        <v>111510051</v>
      </c>
    </row>
    <row r="86" spans="1:21" ht="12.75">
      <c r="A86" s="26">
        <v>111520144</v>
      </c>
      <c r="B86" s="26" t="s">
        <v>66</v>
      </c>
      <c r="C86" s="27" t="s">
        <v>710</v>
      </c>
      <c r="D86" s="28" t="s">
        <v>711</v>
      </c>
      <c r="E86" s="26">
        <v>15240</v>
      </c>
      <c r="F86" s="26">
        <v>981763032</v>
      </c>
      <c r="G86" s="26"/>
      <c r="H86" s="26"/>
      <c r="I86" s="33" t="s">
        <v>712</v>
      </c>
      <c r="J86" s="26" t="s">
        <v>713</v>
      </c>
      <c r="K86" s="26" t="s">
        <v>714</v>
      </c>
      <c r="L86" s="26" t="s">
        <v>55</v>
      </c>
      <c r="N86" s="29">
        <v>19</v>
      </c>
      <c r="O86" s="26">
        <v>0</v>
      </c>
      <c r="P86" s="35" t="s">
        <v>715</v>
      </c>
      <c r="Q86" s="26" t="s">
        <v>41</v>
      </c>
      <c r="R86" s="30">
        <v>41257</v>
      </c>
      <c r="S86" s="30"/>
      <c r="T86" s="30">
        <v>42494</v>
      </c>
      <c r="U86" s="36">
        <v>111510178</v>
      </c>
    </row>
    <row r="87" spans="1:22" s="49" customFormat="1" ht="12.75">
      <c r="A87" s="42">
        <v>111520145</v>
      </c>
      <c r="B87" s="42" t="s">
        <v>66</v>
      </c>
      <c r="C87" s="43" t="s">
        <v>716</v>
      </c>
      <c r="D87" s="43" t="s">
        <v>717</v>
      </c>
      <c r="E87" s="42">
        <v>15200</v>
      </c>
      <c r="F87" s="42">
        <v>607406035</v>
      </c>
      <c r="G87" s="42"/>
      <c r="H87" s="44"/>
      <c r="I87" s="45" t="s">
        <v>718</v>
      </c>
      <c r="J87" s="46"/>
      <c r="K87" s="42" t="s">
        <v>719</v>
      </c>
      <c r="L87" s="26" t="s">
        <v>55</v>
      </c>
      <c r="M87" s="43"/>
      <c r="N87" s="42">
        <v>350</v>
      </c>
      <c r="O87" s="42">
        <v>0</v>
      </c>
      <c r="P87" s="42" t="s">
        <v>720</v>
      </c>
      <c r="Q87" s="42" t="s">
        <v>721</v>
      </c>
      <c r="R87" s="47">
        <v>41344</v>
      </c>
      <c r="S87" s="48"/>
      <c r="T87" s="47">
        <v>42879</v>
      </c>
      <c r="U87" s="42">
        <v>111510051</v>
      </c>
      <c r="V87" s="139"/>
    </row>
    <row r="88" spans="1:22" s="49" customFormat="1" ht="12.75">
      <c r="A88" s="42">
        <v>111520146</v>
      </c>
      <c r="B88" s="42" t="s">
        <v>66</v>
      </c>
      <c r="C88" s="43" t="s">
        <v>722</v>
      </c>
      <c r="D88" s="43" t="s">
        <v>723</v>
      </c>
      <c r="E88" s="42">
        <v>15895</v>
      </c>
      <c r="F88" s="42">
        <v>678512276</v>
      </c>
      <c r="G88" s="42"/>
      <c r="H88" s="44"/>
      <c r="I88" s="45" t="s">
        <v>724</v>
      </c>
      <c r="J88" s="46"/>
      <c r="K88" s="42" t="s">
        <v>725</v>
      </c>
      <c r="L88" s="26" t="s">
        <v>55</v>
      </c>
      <c r="M88" s="43"/>
      <c r="N88" s="42">
        <v>70</v>
      </c>
      <c r="O88" s="34" t="s">
        <v>590</v>
      </c>
      <c r="P88" s="34" t="s">
        <v>366</v>
      </c>
      <c r="Q88" s="42" t="s">
        <v>721</v>
      </c>
      <c r="R88" s="47">
        <v>41344</v>
      </c>
      <c r="S88" s="48"/>
      <c r="T88" s="47">
        <v>42494</v>
      </c>
      <c r="U88" s="36">
        <v>111510178</v>
      </c>
      <c r="V88" s="139"/>
    </row>
    <row r="89" spans="1:22" s="49" customFormat="1" ht="12.75">
      <c r="A89" s="42">
        <v>111520147</v>
      </c>
      <c r="B89" s="42" t="s">
        <v>66</v>
      </c>
      <c r="C89" s="43" t="s">
        <v>726</v>
      </c>
      <c r="D89" s="43" t="s">
        <v>727</v>
      </c>
      <c r="E89" s="42">
        <v>15680</v>
      </c>
      <c r="F89" s="50">
        <v>627772811</v>
      </c>
      <c r="G89" s="50">
        <v>981680529</v>
      </c>
      <c r="H89" s="41" t="s">
        <v>728</v>
      </c>
      <c r="I89" s="2" t="s">
        <v>2198</v>
      </c>
      <c r="J89" s="46" t="s">
        <v>2197</v>
      </c>
      <c r="K89" s="42" t="s">
        <v>729</v>
      </c>
      <c r="L89" s="26" t="s">
        <v>55</v>
      </c>
      <c r="M89" s="43"/>
      <c r="N89" s="42">
        <v>92</v>
      </c>
      <c r="O89" s="42" t="s">
        <v>730</v>
      </c>
      <c r="P89" s="42" t="s">
        <v>731</v>
      </c>
      <c r="Q89" s="42" t="s">
        <v>721</v>
      </c>
      <c r="R89" s="47">
        <v>41346</v>
      </c>
      <c r="S89" s="48"/>
      <c r="T89" s="47">
        <v>43773</v>
      </c>
      <c r="U89" s="42">
        <v>111510051</v>
      </c>
      <c r="V89" s="139"/>
    </row>
    <row r="90" spans="1:22" s="49" customFormat="1" ht="12.75">
      <c r="A90" s="42">
        <v>111520148</v>
      </c>
      <c r="B90" s="42" t="s">
        <v>66</v>
      </c>
      <c r="C90" s="43" t="s">
        <v>732</v>
      </c>
      <c r="D90" s="43" t="s">
        <v>733</v>
      </c>
      <c r="E90" s="42">
        <v>15270</v>
      </c>
      <c r="F90" s="42">
        <v>981745164</v>
      </c>
      <c r="G90" s="42"/>
      <c r="H90" s="44" t="s">
        <v>734</v>
      </c>
      <c r="I90" s="45" t="s">
        <v>735</v>
      </c>
      <c r="J90" s="46"/>
      <c r="K90" s="42" t="s">
        <v>736</v>
      </c>
      <c r="L90" s="26" t="s">
        <v>55</v>
      </c>
      <c r="M90" s="43"/>
      <c r="N90" s="42">
        <v>95</v>
      </c>
      <c r="O90" s="42">
        <v>0</v>
      </c>
      <c r="P90" s="34" t="s">
        <v>737</v>
      </c>
      <c r="Q90" s="42" t="s">
        <v>721</v>
      </c>
      <c r="R90" s="47">
        <v>41354</v>
      </c>
      <c r="S90" s="48"/>
      <c r="T90" s="47">
        <v>42494</v>
      </c>
      <c r="U90" s="36">
        <v>111510178</v>
      </c>
      <c r="V90" s="139"/>
    </row>
    <row r="91" spans="1:22" s="49" customFormat="1" ht="12.75">
      <c r="A91" s="42">
        <v>111520150</v>
      </c>
      <c r="B91" s="42" t="s">
        <v>66</v>
      </c>
      <c r="C91" s="43" t="s">
        <v>738</v>
      </c>
      <c r="D91" s="43" t="s">
        <v>739</v>
      </c>
      <c r="E91" s="42">
        <v>15840</v>
      </c>
      <c r="F91" s="42">
        <v>981880365</v>
      </c>
      <c r="G91" s="42"/>
      <c r="H91" s="44" t="s">
        <v>740</v>
      </c>
      <c r="I91" s="45" t="s">
        <v>741</v>
      </c>
      <c r="J91" s="46"/>
      <c r="K91" s="42" t="s">
        <v>742</v>
      </c>
      <c r="L91" s="26" t="s">
        <v>55</v>
      </c>
      <c r="M91" s="43"/>
      <c r="N91" s="42">
        <v>15</v>
      </c>
      <c r="O91" s="42" t="s">
        <v>743</v>
      </c>
      <c r="P91" s="35" t="s">
        <v>744</v>
      </c>
      <c r="Q91" s="42" t="s">
        <v>721</v>
      </c>
      <c r="R91" s="47">
        <v>41379</v>
      </c>
      <c r="S91" s="48"/>
      <c r="T91" s="47">
        <v>42494</v>
      </c>
      <c r="U91" s="36">
        <v>111510178</v>
      </c>
      <c r="V91" s="139"/>
    </row>
    <row r="92" spans="1:22" s="49" customFormat="1" ht="12.75">
      <c r="A92" s="42">
        <v>111520151</v>
      </c>
      <c r="B92" s="42" t="s">
        <v>745</v>
      </c>
      <c r="C92" s="43" t="s">
        <v>746</v>
      </c>
      <c r="D92" s="43" t="s">
        <v>747</v>
      </c>
      <c r="E92" s="42">
        <v>15509</v>
      </c>
      <c r="F92" s="42">
        <v>602631295</v>
      </c>
      <c r="G92" s="42"/>
      <c r="H92" s="44"/>
      <c r="I92" s="45" t="s">
        <v>748</v>
      </c>
      <c r="J92" s="46"/>
      <c r="K92" s="42" t="s">
        <v>55</v>
      </c>
      <c r="L92" s="26" t="s">
        <v>55</v>
      </c>
      <c r="M92" s="43"/>
      <c r="N92" s="42">
        <v>150</v>
      </c>
      <c r="O92" s="42" t="s">
        <v>749</v>
      </c>
      <c r="P92" s="42" t="s">
        <v>750</v>
      </c>
      <c r="Q92" s="42" t="s">
        <v>751</v>
      </c>
      <c r="R92" s="47">
        <v>41408</v>
      </c>
      <c r="S92" s="48"/>
      <c r="T92" s="47">
        <v>43073</v>
      </c>
      <c r="U92" s="42">
        <v>111510051</v>
      </c>
      <c r="V92" s="139"/>
    </row>
    <row r="93" spans="1:22" s="49" customFormat="1" ht="12.75">
      <c r="A93" s="42">
        <v>111520152</v>
      </c>
      <c r="B93" s="42" t="s">
        <v>66</v>
      </c>
      <c r="C93" s="43" t="s">
        <v>752</v>
      </c>
      <c r="D93" s="40" t="s">
        <v>753</v>
      </c>
      <c r="E93" s="42">
        <v>15930</v>
      </c>
      <c r="F93" s="42">
        <v>636457969</v>
      </c>
      <c r="G93" s="42"/>
      <c r="H93" s="44"/>
      <c r="I93" s="45" t="s">
        <v>754</v>
      </c>
      <c r="J93" s="46" t="s">
        <v>755</v>
      </c>
      <c r="K93" s="42" t="s">
        <v>756</v>
      </c>
      <c r="L93" s="26" t="s">
        <v>55</v>
      </c>
      <c r="M93" s="43"/>
      <c r="N93" s="42">
        <v>84</v>
      </c>
      <c r="O93" s="42" t="s">
        <v>757</v>
      </c>
      <c r="P93" s="42" t="s">
        <v>758</v>
      </c>
      <c r="Q93" s="42" t="s">
        <v>721</v>
      </c>
      <c r="R93" s="47">
        <v>41396</v>
      </c>
      <c r="S93" s="48"/>
      <c r="T93" s="47">
        <v>43158</v>
      </c>
      <c r="U93" s="42">
        <v>111510051</v>
      </c>
      <c r="V93" s="139"/>
    </row>
    <row r="94" spans="1:22" s="49" customFormat="1" ht="12.75">
      <c r="A94" s="42">
        <v>111520153</v>
      </c>
      <c r="B94" s="42" t="s">
        <v>66</v>
      </c>
      <c r="C94" s="43" t="s">
        <v>759</v>
      </c>
      <c r="D94" s="43" t="s">
        <v>760</v>
      </c>
      <c r="E94" s="42">
        <v>15130</v>
      </c>
      <c r="F94" s="42">
        <v>981746667</v>
      </c>
      <c r="G94" s="42"/>
      <c r="H94" s="44"/>
      <c r="I94" s="45" t="s">
        <v>761</v>
      </c>
      <c r="J94" s="46"/>
      <c r="K94" s="42" t="s">
        <v>762</v>
      </c>
      <c r="L94" s="26" t="s">
        <v>55</v>
      </c>
      <c r="M94" s="43"/>
      <c r="N94" s="42">
        <v>40</v>
      </c>
      <c r="O94" s="42" t="s">
        <v>763</v>
      </c>
      <c r="P94" s="42" t="s">
        <v>764</v>
      </c>
      <c r="Q94" s="42" t="s">
        <v>721</v>
      </c>
      <c r="R94" s="47">
        <v>41408</v>
      </c>
      <c r="S94" s="48"/>
      <c r="T94" s="47">
        <v>42094</v>
      </c>
      <c r="U94" s="42">
        <v>111510051</v>
      </c>
      <c r="V94" s="139"/>
    </row>
    <row r="95" spans="1:22" s="1" customFormat="1" ht="12.75">
      <c r="A95" s="51" t="s">
        <v>765</v>
      </c>
      <c r="B95" s="46" t="s">
        <v>766</v>
      </c>
      <c r="C95" s="52" t="s">
        <v>767</v>
      </c>
      <c r="D95" s="52" t="s">
        <v>768</v>
      </c>
      <c r="E95" s="46">
        <v>15008</v>
      </c>
      <c r="F95" s="46">
        <v>675144838</v>
      </c>
      <c r="G95" s="46"/>
      <c r="H95" s="46"/>
      <c r="I95" s="45" t="s">
        <v>769</v>
      </c>
      <c r="J95" s="46"/>
      <c r="K95" s="46" t="s">
        <v>55</v>
      </c>
      <c r="L95" s="26" t="s">
        <v>55</v>
      </c>
      <c r="M95" s="53"/>
      <c r="N95" s="53">
        <v>187</v>
      </c>
      <c r="O95" s="46" t="s">
        <v>770</v>
      </c>
      <c r="P95" s="34" t="s">
        <v>771</v>
      </c>
      <c r="Q95" s="46" t="s">
        <v>772</v>
      </c>
      <c r="R95" s="48">
        <v>41516</v>
      </c>
      <c r="S95" s="48"/>
      <c r="T95" s="48">
        <v>41820</v>
      </c>
      <c r="U95" s="54">
        <v>111510051</v>
      </c>
      <c r="V95" s="46"/>
    </row>
    <row r="96" spans="1:22" s="1" customFormat="1" ht="12.75">
      <c r="A96" s="51" t="s">
        <v>773</v>
      </c>
      <c r="B96" s="46" t="s">
        <v>66</v>
      </c>
      <c r="C96" s="52" t="s">
        <v>774</v>
      </c>
      <c r="D96" s="52" t="s">
        <v>775</v>
      </c>
      <c r="E96" s="46">
        <v>15873</v>
      </c>
      <c r="F96" s="46">
        <v>615070965</v>
      </c>
      <c r="G96" s="46"/>
      <c r="H96" s="46"/>
      <c r="I96" s="45" t="s">
        <v>776</v>
      </c>
      <c r="J96" s="46"/>
      <c r="K96" s="46" t="s">
        <v>516</v>
      </c>
      <c r="L96" s="26" t="s">
        <v>55</v>
      </c>
      <c r="M96" s="53"/>
      <c r="N96" s="53">
        <v>40</v>
      </c>
      <c r="O96" s="46" t="s">
        <v>777</v>
      </c>
      <c r="P96" s="34" t="s">
        <v>778</v>
      </c>
      <c r="Q96" s="46" t="s">
        <v>721</v>
      </c>
      <c r="R96" s="48">
        <v>41575</v>
      </c>
      <c r="S96" s="48"/>
      <c r="T96" s="30">
        <v>43073</v>
      </c>
      <c r="U96" s="36">
        <v>111510178</v>
      </c>
      <c r="V96" s="46"/>
    </row>
    <row r="97" spans="1:22" s="1" customFormat="1" ht="12.75">
      <c r="A97" s="51" t="s">
        <v>779</v>
      </c>
      <c r="B97" s="46" t="s">
        <v>66</v>
      </c>
      <c r="C97" s="52" t="s">
        <v>780</v>
      </c>
      <c r="D97" s="52" t="s">
        <v>781</v>
      </c>
      <c r="E97" s="46">
        <v>15888</v>
      </c>
      <c r="F97" s="46">
        <v>636043522</v>
      </c>
      <c r="G97" s="46"/>
      <c r="H97" s="46"/>
      <c r="I97" s="45" t="s">
        <v>782</v>
      </c>
      <c r="J97" s="46"/>
      <c r="K97" s="46" t="s">
        <v>783</v>
      </c>
      <c r="L97" s="26" t="s">
        <v>55</v>
      </c>
      <c r="M97" s="53"/>
      <c r="N97" s="53">
        <v>16</v>
      </c>
      <c r="O97" s="46">
        <v>0</v>
      </c>
      <c r="P97" s="34" t="s">
        <v>784</v>
      </c>
      <c r="Q97" s="46" t="s">
        <v>721</v>
      </c>
      <c r="R97" s="48">
        <v>41610</v>
      </c>
      <c r="S97" s="48"/>
      <c r="T97" s="48">
        <v>42660</v>
      </c>
      <c r="U97" s="54">
        <v>111510051</v>
      </c>
      <c r="V97" s="46"/>
    </row>
    <row r="98" spans="1:22" s="1" customFormat="1" ht="12.75">
      <c r="A98" s="51" t="s">
        <v>785</v>
      </c>
      <c r="B98" s="46" t="s">
        <v>66</v>
      </c>
      <c r="C98" s="52" t="s">
        <v>786</v>
      </c>
      <c r="D98" s="52" t="s">
        <v>787</v>
      </c>
      <c r="E98" s="46">
        <v>15111</v>
      </c>
      <c r="F98" s="46">
        <v>675252682</v>
      </c>
      <c r="G98" s="46"/>
      <c r="H98" s="46"/>
      <c r="I98" s="45" t="s">
        <v>788</v>
      </c>
      <c r="J98" s="46"/>
      <c r="K98" s="46" t="s">
        <v>789</v>
      </c>
      <c r="L98" s="26" t="s">
        <v>55</v>
      </c>
      <c r="M98" s="53"/>
      <c r="N98" s="53">
        <v>190</v>
      </c>
      <c r="O98" s="34" t="s">
        <v>590</v>
      </c>
      <c r="P98" s="34" t="s">
        <v>790</v>
      </c>
      <c r="Q98" s="46" t="s">
        <v>721</v>
      </c>
      <c r="R98" s="48">
        <v>41610</v>
      </c>
      <c r="S98" s="48"/>
      <c r="T98" s="48">
        <v>42660</v>
      </c>
      <c r="U98" s="36">
        <v>111510178</v>
      </c>
      <c r="V98" s="46"/>
    </row>
    <row r="99" spans="1:22" s="1" customFormat="1" ht="12.75">
      <c r="A99" s="51" t="s">
        <v>791</v>
      </c>
      <c r="B99" s="46" t="s">
        <v>66</v>
      </c>
      <c r="C99" s="52" t="s">
        <v>792</v>
      </c>
      <c r="D99" s="52" t="s">
        <v>793</v>
      </c>
      <c r="E99" s="46">
        <v>15999</v>
      </c>
      <c r="F99" s="46">
        <v>981766117</v>
      </c>
      <c r="G99" s="46"/>
      <c r="H99" s="46">
        <v>981766657</v>
      </c>
      <c r="I99" s="45" t="s">
        <v>794</v>
      </c>
      <c r="J99" s="46"/>
      <c r="K99" s="46" t="s">
        <v>795</v>
      </c>
      <c r="L99" s="26" t="s">
        <v>55</v>
      </c>
      <c r="M99" s="53"/>
      <c r="N99" s="53">
        <v>140</v>
      </c>
      <c r="O99" s="46">
        <v>0</v>
      </c>
      <c r="P99" s="34" t="s">
        <v>796</v>
      </c>
      <c r="Q99" s="46" t="s">
        <v>721</v>
      </c>
      <c r="R99" s="48">
        <v>41575</v>
      </c>
      <c r="S99" s="48"/>
      <c r="T99" s="48">
        <v>42689</v>
      </c>
      <c r="U99" s="54">
        <v>111510051</v>
      </c>
      <c r="V99" s="46"/>
    </row>
    <row r="100" spans="1:22" s="1" customFormat="1" ht="12.75">
      <c r="A100" s="51" t="s">
        <v>797</v>
      </c>
      <c r="B100" s="46" t="s">
        <v>66</v>
      </c>
      <c r="C100" s="52" t="s">
        <v>798</v>
      </c>
      <c r="D100" s="52" t="s">
        <v>799</v>
      </c>
      <c r="E100" s="46">
        <v>15155</v>
      </c>
      <c r="F100" s="46">
        <v>981740033</v>
      </c>
      <c r="G100" s="46"/>
      <c r="H100" s="46"/>
      <c r="I100" s="45" t="s">
        <v>800</v>
      </c>
      <c r="J100" s="46"/>
      <c r="K100" s="46" t="s">
        <v>801</v>
      </c>
      <c r="L100" s="26" t="s">
        <v>55</v>
      </c>
      <c r="M100" s="53"/>
      <c r="N100" s="53">
        <v>46</v>
      </c>
      <c r="O100" s="46" t="s">
        <v>802</v>
      </c>
      <c r="P100" s="34" t="s">
        <v>803</v>
      </c>
      <c r="Q100" s="46" t="s">
        <v>721</v>
      </c>
      <c r="R100" s="48">
        <v>41617</v>
      </c>
      <c r="S100" s="48"/>
      <c r="T100" s="48"/>
      <c r="U100" s="54">
        <v>111510051</v>
      </c>
      <c r="V100" s="46"/>
    </row>
    <row r="101" spans="1:22" s="1" customFormat="1" ht="12.75">
      <c r="A101" s="51" t="s">
        <v>804</v>
      </c>
      <c r="B101" s="46" t="s">
        <v>66</v>
      </c>
      <c r="C101" s="52" t="s">
        <v>805</v>
      </c>
      <c r="D101" s="52" t="s">
        <v>806</v>
      </c>
      <c r="E101" s="46">
        <v>15124</v>
      </c>
      <c r="F101" s="46">
        <v>645401216</v>
      </c>
      <c r="G101" s="46"/>
      <c r="H101" s="46"/>
      <c r="I101" s="45" t="s">
        <v>807</v>
      </c>
      <c r="J101" s="46"/>
      <c r="K101" s="46" t="s">
        <v>808</v>
      </c>
      <c r="L101" s="26" t="s">
        <v>55</v>
      </c>
      <c r="M101" s="53"/>
      <c r="N101" s="53">
        <v>65</v>
      </c>
      <c r="O101" s="46" t="s">
        <v>809</v>
      </c>
      <c r="P101" s="34">
        <v>0</v>
      </c>
      <c r="Q101" s="46" t="s">
        <v>721</v>
      </c>
      <c r="R101" s="48">
        <v>41628</v>
      </c>
      <c r="S101" s="48"/>
      <c r="T101" s="48">
        <v>41820</v>
      </c>
      <c r="U101" s="54">
        <v>111510051</v>
      </c>
      <c r="V101" s="46"/>
    </row>
    <row r="102" spans="1:22" s="1" customFormat="1" ht="12.75">
      <c r="A102" s="51" t="s">
        <v>810</v>
      </c>
      <c r="B102" s="46" t="s">
        <v>811</v>
      </c>
      <c r="C102" s="52" t="s">
        <v>812</v>
      </c>
      <c r="D102" s="52" t="s">
        <v>813</v>
      </c>
      <c r="E102" s="46">
        <v>15911</v>
      </c>
      <c r="F102" s="46">
        <v>981804109</v>
      </c>
      <c r="G102" s="46"/>
      <c r="H102" s="46">
        <v>981804182</v>
      </c>
      <c r="I102" s="45" t="s">
        <v>814</v>
      </c>
      <c r="J102" s="46"/>
      <c r="K102" s="46" t="s">
        <v>815</v>
      </c>
      <c r="L102" s="26" t="s">
        <v>55</v>
      </c>
      <c r="M102" s="53"/>
      <c r="N102" s="53">
        <v>61</v>
      </c>
      <c r="O102" s="46" t="s">
        <v>816</v>
      </c>
      <c r="P102" s="34">
        <v>0</v>
      </c>
      <c r="Q102" s="46"/>
      <c r="R102" s="48">
        <v>41628</v>
      </c>
      <c r="S102" s="48"/>
      <c r="T102" s="48">
        <v>43073</v>
      </c>
      <c r="U102" s="36">
        <v>111510178</v>
      </c>
      <c r="V102" s="46"/>
    </row>
    <row r="103" spans="1:22" s="49" customFormat="1" ht="12.75">
      <c r="A103" s="51" t="s">
        <v>817</v>
      </c>
      <c r="B103" s="46" t="s">
        <v>66</v>
      </c>
      <c r="C103" s="52" t="s">
        <v>818</v>
      </c>
      <c r="D103" s="52" t="s">
        <v>819</v>
      </c>
      <c r="E103" s="46">
        <v>15896</v>
      </c>
      <c r="F103" s="46">
        <v>629181088</v>
      </c>
      <c r="G103" s="46"/>
      <c r="H103" s="46"/>
      <c r="I103" s="45" t="s">
        <v>820</v>
      </c>
      <c r="J103" s="46" t="s">
        <v>2240</v>
      </c>
      <c r="K103" s="46" t="s">
        <v>821</v>
      </c>
      <c r="L103" s="26" t="s">
        <v>55</v>
      </c>
      <c r="M103" s="53"/>
      <c r="N103" s="53">
        <v>27</v>
      </c>
      <c r="O103" s="46">
        <v>0</v>
      </c>
      <c r="P103" s="35" t="s">
        <v>822</v>
      </c>
      <c r="Q103" s="46" t="s">
        <v>721</v>
      </c>
      <c r="R103" s="48">
        <v>41663</v>
      </c>
      <c r="S103" s="48"/>
      <c r="T103" s="48">
        <v>44341</v>
      </c>
      <c r="U103" s="36">
        <v>111510178</v>
      </c>
      <c r="V103" s="46"/>
    </row>
    <row r="104" spans="1:22" s="49" customFormat="1" ht="12.75">
      <c r="A104" s="51" t="s">
        <v>823</v>
      </c>
      <c r="B104" s="46" t="s">
        <v>824</v>
      </c>
      <c r="C104" s="52" t="s">
        <v>825</v>
      </c>
      <c r="D104" s="52" t="s">
        <v>826</v>
      </c>
      <c r="E104" s="46">
        <v>15007</v>
      </c>
      <c r="F104" s="46">
        <v>981243337</v>
      </c>
      <c r="G104" s="46"/>
      <c r="H104" s="46"/>
      <c r="I104" s="45" t="s">
        <v>827</v>
      </c>
      <c r="J104" s="46"/>
      <c r="K104" s="46" t="s">
        <v>55</v>
      </c>
      <c r="L104" s="26" t="s">
        <v>55</v>
      </c>
      <c r="M104" s="53"/>
      <c r="N104" s="53">
        <v>117</v>
      </c>
      <c r="O104" s="46" t="s">
        <v>828</v>
      </c>
      <c r="P104" s="34" t="s">
        <v>829</v>
      </c>
      <c r="Q104" s="46" t="s">
        <v>721</v>
      </c>
      <c r="R104" s="48">
        <v>41708</v>
      </c>
      <c r="S104" s="48"/>
      <c r="T104" s="48">
        <v>42186</v>
      </c>
      <c r="U104" s="54">
        <v>111510051</v>
      </c>
      <c r="V104" s="46"/>
    </row>
    <row r="105" spans="1:22" s="49" customFormat="1" ht="15" customHeight="1">
      <c r="A105" s="51" t="s">
        <v>830</v>
      </c>
      <c r="B105" s="46" t="s">
        <v>831</v>
      </c>
      <c r="C105" s="52" t="s">
        <v>832</v>
      </c>
      <c r="D105" s="52" t="s">
        <v>833</v>
      </c>
      <c r="E105" s="46">
        <v>15007</v>
      </c>
      <c r="F105" s="46">
        <v>636464259</v>
      </c>
      <c r="G105" s="46"/>
      <c r="H105" s="46"/>
      <c r="I105" s="46" t="s">
        <v>456</v>
      </c>
      <c r="J105" s="46"/>
      <c r="K105" s="46" t="s">
        <v>55</v>
      </c>
      <c r="L105" s="26" t="s">
        <v>55</v>
      </c>
      <c r="M105" s="53"/>
      <c r="N105" s="53">
        <v>200</v>
      </c>
      <c r="O105" s="46" t="s">
        <v>834</v>
      </c>
      <c r="P105" s="34" t="s">
        <v>835</v>
      </c>
      <c r="Q105" s="46" t="s">
        <v>721</v>
      </c>
      <c r="R105" s="48">
        <v>41708</v>
      </c>
      <c r="S105" s="48"/>
      <c r="T105" s="48">
        <v>41820</v>
      </c>
      <c r="U105" s="54">
        <v>111510051</v>
      </c>
      <c r="V105" s="46"/>
    </row>
    <row r="106" spans="1:22" s="49" customFormat="1" ht="12.75">
      <c r="A106" s="51" t="s">
        <v>836</v>
      </c>
      <c r="B106" s="46" t="s">
        <v>301</v>
      </c>
      <c r="C106" s="52" t="s">
        <v>837</v>
      </c>
      <c r="D106" s="52" t="s">
        <v>838</v>
      </c>
      <c r="E106" s="46">
        <v>15578</v>
      </c>
      <c r="F106" s="46">
        <v>635413446</v>
      </c>
      <c r="G106" s="46"/>
      <c r="H106" s="46"/>
      <c r="I106" s="46" t="s">
        <v>839</v>
      </c>
      <c r="J106" s="46"/>
      <c r="K106" s="46" t="s">
        <v>840</v>
      </c>
      <c r="L106" s="26" t="s">
        <v>55</v>
      </c>
      <c r="M106" s="53"/>
      <c r="N106" s="53">
        <v>50</v>
      </c>
      <c r="O106" s="46">
        <v>0</v>
      </c>
      <c r="P106" s="34" t="s">
        <v>841</v>
      </c>
      <c r="Q106" s="46" t="s">
        <v>721</v>
      </c>
      <c r="R106" s="48">
        <v>41820</v>
      </c>
      <c r="S106" s="48"/>
      <c r="T106" s="48"/>
      <c r="U106" s="54">
        <v>111510051</v>
      </c>
      <c r="V106" s="46"/>
    </row>
    <row r="107" spans="1:22" s="49" customFormat="1" ht="12.75">
      <c r="A107" s="51" t="s">
        <v>842</v>
      </c>
      <c r="B107" s="46" t="s">
        <v>66</v>
      </c>
      <c r="C107" s="52" t="s">
        <v>843</v>
      </c>
      <c r="D107" s="52" t="s">
        <v>844</v>
      </c>
      <c r="E107" s="46">
        <v>15007</v>
      </c>
      <c r="F107" s="46">
        <v>607415157</v>
      </c>
      <c r="G107" s="46"/>
      <c r="H107" s="46"/>
      <c r="I107" s="46" t="s">
        <v>845</v>
      </c>
      <c r="J107" s="46"/>
      <c r="K107" s="46" t="s">
        <v>55</v>
      </c>
      <c r="L107" s="26" t="s">
        <v>55</v>
      </c>
      <c r="M107" s="53"/>
      <c r="N107" s="53">
        <v>160</v>
      </c>
      <c r="O107" s="46" t="s">
        <v>846</v>
      </c>
      <c r="P107" s="34" t="s">
        <v>847</v>
      </c>
      <c r="Q107" s="46" t="s">
        <v>721</v>
      </c>
      <c r="R107" s="48">
        <v>41820</v>
      </c>
      <c r="S107" s="48"/>
      <c r="T107" s="48">
        <v>42368</v>
      </c>
      <c r="U107" s="54">
        <v>111510051</v>
      </c>
      <c r="V107" s="46"/>
    </row>
    <row r="108" spans="1:21" ht="12.75">
      <c r="A108" s="51" t="s">
        <v>848</v>
      </c>
      <c r="B108" s="46" t="s">
        <v>849</v>
      </c>
      <c r="C108" s="52" t="s">
        <v>850</v>
      </c>
      <c r="D108" s="52" t="s">
        <v>851</v>
      </c>
      <c r="E108" s="46">
        <v>15176</v>
      </c>
      <c r="F108" s="46">
        <v>981631070</v>
      </c>
      <c r="G108" s="46"/>
      <c r="H108" s="46">
        <v>981631070</v>
      </c>
      <c r="I108" s="45" t="s">
        <v>852</v>
      </c>
      <c r="J108" s="46"/>
      <c r="K108" s="46" t="s">
        <v>652</v>
      </c>
      <c r="L108" s="26" t="s">
        <v>55</v>
      </c>
      <c r="M108" s="55"/>
      <c r="N108" s="53">
        <v>20</v>
      </c>
      <c r="O108" s="46" t="s">
        <v>809</v>
      </c>
      <c r="P108" s="34" t="s">
        <v>853</v>
      </c>
      <c r="Q108" s="46" t="s">
        <v>854</v>
      </c>
      <c r="R108" s="48">
        <v>41912</v>
      </c>
      <c r="S108" s="48"/>
      <c r="T108" s="48">
        <v>42201</v>
      </c>
      <c r="U108" s="46">
        <v>111510051</v>
      </c>
    </row>
    <row r="109" spans="1:21" ht="12.75">
      <c r="A109" s="51" t="s">
        <v>855</v>
      </c>
      <c r="B109" s="46" t="s">
        <v>301</v>
      </c>
      <c r="C109" s="52" t="s">
        <v>856</v>
      </c>
      <c r="D109" s="52" t="s">
        <v>857</v>
      </c>
      <c r="E109" s="46">
        <v>15404</v>
      </c>
      <c r="F109" s="46">
        <v>609809761</v>
      </c>
      <c r="G109" s="46"/>
      <c r="H109" s="46"/>
      <c r="I109" s="45" t="s">
        <v>858</v>
      </c>
      <c r="J109" s="46"/>
      <c r="K109" s="46" t="s">
        <v>859</v>
      </c>
      <c r="L109" s="26" t="s">
        <v>55</v>
      </c>
      <c r="M109" s="55"/>
      <c r="N109" s="53">
        <v>151</v>
      </c>
      <c r="O109" s="46">
        <v>0</v>
      </c>
      <c r="P109" s="34" t="s">
        <v>860</v>
      </c>
      <c r="Q109" s="46" t="s">
        <v>721</v>
      </c>
      <c r="R109" s="48">
        <v>41912</v>
      </c>
      <c r="S109" s="48"/>
      <c r="T109" s="48"/>
      <c r="U109" s="46">
        <v>111510051</v>
      </c>
    </row>
    <row r="110" spans="1:21" ht="12.75">
      <c r="A110" s="51" t="s">
        <v>861</v>
      </c>
      <c r="B110" s="46" t="s">
        <v>301</v>
      </c>
      <c r="C110" s="52" t="s">
        <v>862</v>
      </c>
      <c r="D110" s="52" t="s">
        <v>863</v>
      </c>
      <c r="E110" s="46">
        <v>15404</v>
      </c>
      <c r="F110" s="46">
        <v>981312552</v>
      </c>
      <c r="G110" s="46"/>
      <c r="H110" s="46"/>
      <c r="I110" s="45" t="s">
        <v>864</v>
      </c>
      <c r="J110" s="46"/>
      <c r="K110" s="46" t="s">
        <v>859</v>
      </c>
      <c r="L110" s="26" t="s">
        <v>55</v>
      </c>
      <c r="M110" s="55"/>
      <c r="N110" s="53">
        <v>152</v>
      </c>
      <c r="O110" s="46">
        <v>0</v>
      </c>
      <c r="P110" s="34" t="s">
        <v>860</v>
      </c>
      <c r="Q110" s="46" t="s">
        <v>721</v>
      </c>
      <c r="R110" s="48">
        <v>41912</v>
      </c>
      <c r="S110" s="48"/>
      <c r="T110" s="48">
        <v>42194</v>
      </c>
      <c r="U110" s="46">
        <v>111510051</v>
      </c>
    </row>
    <row r="111" spans="1:22" s="49" customFormat="1" ht="15" customHeight="1">
      <c r="A111" s="56" t="s">
        <v>865</v>
      </c>
      <c r="B111" s="57" t="s">
        <v>866</v>
      </c>
      <c r="C111" s="58" t="s">
        <v>867</v>
      </c>
      <c r="D111" s="58" t="s">
        <v>868</v>
      </c>
      <c r="E111" s="57">
        <v>15002</v>
      </c>
      <c r="F111" s="57">
        <v>630472015</v>
      </c>
      <c r="G111" s="57"/>
      <c r="H111" s="57"/>
      <c r="I111" s="59" t="s">
        <v>869</v>
      </c>
      <c r="J111" s="57"/>
      <c r="K111" s="57" t="s">
        <v>55</v>
      </c>
      <c r="L111" s="26" t="s">
        <v>55</v>
      </c>
      <c r="M111" s="60"/>
      <c r="N111" s="61">
        <v>48</v>
      </c>
      <c r="O111" s="57" t="s">
        <v>870</v>
      </c>
      <c r="P111" s="62" t="s">
        <v>871</v>
      </c>
      <c r="Q111" s="57" t="s">
        <v>854</v>
      </c>
      <c r="R111" s="63">
        <v>42003</v>
      </c>
      <c r="S111" s="63"/>
      <c r="T111" s="63">
        <v>42241</v>
      </c>
      <c r="U111" s="57">
        <v>111510051</v>
      </c>
      <c r="V111" s="57"/>
    </row>
    <row r="112" spans="1:22" s="49" customFormat="1" ht="12.75">
      <c r="A112" s="56" t="s">
        <v>872</v>
      </c>
      <c r="B112" s="57" t="s">
        <v>873</v>
      </c>
      <c r="C112" s="58" t="s">
        <v>874</v>
      </c>
      <c r="D112" s="58" t="s">
        <v>875</v>
      </c>
      <c r="E112" s="57">
        <v>15810</v>
      </c>
      <c r="F112" s="57">
        <v>981815297</v>
      </c>
      <c r="G112" s="57"/>
      <c r="H112" s="57"/>
      <c r="I112" s="59" t="s">
        <v>876</v>
      </c>
      <c r="J112" s="57" t="s">
        <v>877</v>
      </c>
      <c r="K112" s="57" t="s">
        <v>878</v>
      </c>
      <c r="L112" s="26" t="s">
        <v>55</v>
      </c>
      <c r="M112" s="60"/>
      <c r="N112" s="61">
        <v>21</v>
      </c>
      <c r="O112" s="57">
        <v>0</v>
      </c>
      <c r="P112" s="35" t="s">
        <v>822</v>
      </c>
      <c r="Q112" s="58"/>
      <c r="R112" s="63">
        <v>42003</v>
      </c>
      <c r="S112" s="63"/>
      <c r="T112" s="63">
        <v>43215</v>
      </c>
      <c r="U112" s="57">
        <v>111510051</v>
      </c>
      <c r="V112" s="57"/>
    </row>
    <row r="113" spans="1:22" s="49" customFormat="1" ht="12.75">
      <c r="A113" s="56">
        <v>111520174</v>
      </c>
      <c r="B113" s="57" t="s">
        <v>879</v>
      </c>
      <c r="C113" s="58" t="s">
        <v>880</v>
      </c>
      <c r="D113" s="58" t="s">
        <v>881</v>
      </c>
      <c r="E113" s="57">
        <v>15008</v>
      </c>
      <c r="F113" s="57">
        <v>663566537</v>
      </c>
      <c r="G113" s="57"/>
      <c r="H113" s="57"/>
      <c r="I113" s="59" t="s">
        <v>882</v>
      </c>
      <c r="J113" s="57" t="s">
        <v>883</v>
      </c>
      <c r="K113" s="57" t="s">
        <v>55</v>
      </c>
      <c r="L113" s="26" t="s">
        <v>55</v>
      </c>
      <c r="M113" s="60"/>
      <c r="N113" s="61">
        <v>81</v>
      </c>
      <c r="O113" s="57" t="s">
        <v>884</v>
      </c>
      <c r="P113" s="62" t="s">
        <v>885</v>
      </c>
      <c r="Q113" s="57" t="s">
        <v>854</v>
      </c>
      <c r="R113" s="63">
        <v>42094</v>
      </c>
      <c r="S113" s="63"/>
      <c r="T113" s="63">
        <v>42192</v>
      </c>
      <c r="U113" s="57">
        <v>111510051</v>
      </c>
      <c r="V113" s="57"/>
    </row>
    <row r="114" spans="1:22" s="1" customFormat="1" ht="12.75">
      <c r="A114" s="64">
        <v>111520175</v>
      </c>
      <c r="B114" s="59" t="s">
        <v>1205</v>
      </c>
      <c r="C114" s="65" t="s">
        <v>886</v>
      </c>
      <c r="D114" s="65" t="s">
        <v>887</v>
      </c>
      <c r="E114" s="59">
        <v>15002</v>
      </c>
      <c r="F114" s="59">
        <v>981169163</v>
      </c>
      <c r="G114" s="59"/>
      <c r="H114" s="59">
        <v>981206490</v>
      </c>
      <c r="I114" s="15" t="s">
        <v>888</v>
      </c>
      <c r="J114" s="59"/>
      <c r="K114" s="59" t="s">
        <v>55</v>
      </c>
      <c r="L114" s="26" t="s">
        <v>55</v>
      </c>
      <c r="M114" s="66"/>
      <c r="N114" s="66">
        <v>10</v>
      </c>
      <c r="O114" s="59">
        <v>0</v>
      </c>
      <c r="P114" s="35" t="s">
        <v>889</v>
      </c>
      <c r="Q114" s="59" t="s">
        <v>854</v>
      </c>
      <c r="R114" s="67">
        <v>42171</v>
      </c>
      <c r="S114" s="67"/>
      <c r="T114" s="67"/>
      <c r="U114" s="59">
        <v>180040002</v>
      </c>
      <c r="V114" s="59"/>
    </row>
    <row r="115" spans="1:22" s="1" customFormat="1" ht="12.75">
      <c r="A115" s="3">
        <v>111520176</v>
      </c>
      <c r="B115" s="68" t="s">
        <v>890</v>
      </c>
      <c r="C115" s="69" t="s">
        <v>891</v>
      </c>
      <c r="D115" s="69" t="s">
        <v>892</v>
      </c>
      <c r="E115" s="15">
        <v>15401</v>
      </c>
      <c r="F115" s="15">
        <v>619019667</v>
      </c>
      <c r="G115" s="15"/>
      <c r="H115" s="69"/>
      <c r="I115" s="45" t="s">
        <v>893</v>
      </c>
      <c r="J115" s="59" t="s">
        <v>894</v>
      </c>
      <c r="K115" s="59" t="s">
        <v>859</v>
      </c>
      <c r="L115" s="26" t="s">
        <v>55</v>
      </c>
      <c r="M115" s="66"/>
      <c r="N115" s="66">
        <v>90</v>
      </c>
      <c r="O115" s="59" t="s">
        <v>895</v>
      </c>
      <c r="P115" s="35" t="s">
        <v>896</v>
      </c>
      <c r="Q115" s="59" t="s">
        <v>854</v>
      </c>
      <c r="R115" s="67">
        <v>42244</v>
      </c>
      <c r="S115" s="67"/>
      <c r="T115" s="67"/>
      <c r="U115" s="57">
        <v>111510051</v>
      </c>
      <c r="V115" s="59"/>
    </row>
    <row r="116" spans="1:22" s="1" customFormat="1" ht="12.75">
      <c r="A116" s="15">
        <v>111520177</v>
      </c>
      <c r="B116" s="15" t="s">
        <v>66</v>
      </c>
      <c r="C116" s="16" t="s">
        <v>897</v>
      </c>
      <c r="D116" s="32" t="s">
        <v>898</v>
      </c>
      <c r="E116" s="15">
        <v>15002</v>
      </c>
      <c r="F116" s="70">
        <v>609370909</v>
      </c>
      <c r="G116" s="70"/>
      <c r="H116" s="15"/>
      <c r="I116" s="15" t="s">
        <v>899</v>
      </c>
      <c r="J116" s="15" t="s">
        <v>900</v>
      </c>
      <c r="K116" s="15" t="s">
        <v>55</v>
      </c>
      <c r="L116" s="26" t="s">
        <v>55</v>
      </c>
      <c r="M116" s="32"/>
      <c r="N116" s="15">
        <v>148</v>
      </c>
      <c r="O116" s="15" t="s">
        <v>901</v>
      </c>
      <c r="P116" s="15" t="s">
        <v>902</v>
      </c>
      <c r="Q116" s="71" t="s">
        <v>721</v>
      </c>
      <c r="R116" s="19">
        <v>42348</v>
      </c>
      <c r="T116" s="72"/>
      <c r="U116" s="73" t="s">
        <v>96</v>
      </c>
      <c r="V116" s="59"/>
    </row>
    <row r="117" spans="1:22" s="1" customFormat="1" ht="12.75">
      <c r="A117" s="15">
        <v>111520179</v>
      </c>
      <c r="B117" s="15" t="s">
        <v>903</v>
      </c>
      <c r="C117" s="16" t="s">
        <v>904</v>
      </c>
      <c r="D117" s="32" t="s">
        <v>905</v>
      </c>
      <c r="E117" s="15">
        <v>15200</v>
      </c>
      <c r="F117" s="70">
        <v>981820700</v>
      </c>
      <c r="G117" s="70"/>
      <c r="H117" s="15"/>
      <c r="I117" s="15" t="s">
        <v>906</v>
      </c>
      <c r="J117" s="15" t="s">
        <v>907</v>
      </c>
      <c r="K117" s="15" t="s">
        <v>719</v>
      </c>
      <c r="L117" s="26" t="s">
        <v>55</v>
      </c>
      <c r="M117" s="32"/>
      <c r="N117" s="15">
        <v>16</v>
      </c>
      <c r="O117" s="34" t="s">
        <v>615</v>
      </c>
      <c r="P117" s="34" t="s">
        <v>908</v>
      </c>
      <c r="Q117" s="71" t="s">
        <v>721</v>
      </c>
      <c r="R117" s="19">
        <v>42521</v>
      </c>
      <c r="T117" s="72"/>
      <c r="U117" s="73" t="s">
        <v>96</v>
      </c>
      <c r="V117" s="59"/>
    </row>
    <row r="118" spans="1:22" s="1" customFormat="1" ht="12.75">
      <c r="A118" s="15">
        <v>111520180</v>
      </c>
      <c r="B118" s="15" t="s">
        <v>66</v>
      </c>
      <c r="C118" s="16" t="s">
        <v>909</v>
      </c>
      <c r="D118" s="32" t="s">
        <v>910</v>
      </c>
      <c r="E118" s="15">
        <v>15992</v>
      </c>
      <c r="F118" s="70">
        <v>619737421</v>
      </c>
      <c r="G118" s="70"/>
      <c r="H118" s="15"/>
      <c r="I118" s="15" t="s">
        <v>911</v>
      </c>
      <c r="J118" s="15" t="s">
        <v>912</v>
      </c>
      <c r="K118" s="15" t="s">
        <v>756</v>
      </c>
      <c r="L118" s="26" t="s">
        <v>55</v>
      </c>
      <c r="M118" s="32"/>
      <c r="N118" s="15">
        <v>27</v>
      </c>
      <c r="O118" s="34" t="s">
        <v>590</v>
      </c>
      <c r="P118" s="34" t="s">
        <v>913</v>
      </c>
      <c r="Q118" s="71" t="s">
        <v>854</v>
      </c>
      <c r="R118" s="19">
        <v>42634</v>
      </c>
      <c r="T118" s="19">
        <v>43171</v>
      </c>
      <c r="U118" s="57">
        <v>111510051</v>
      </c>
      <c r="V118" s="59"/>
    </row>
    <row r="119" spans="1:22" s="1" customFormat="1" ht="12.75">
      <c r="A119" s="15">
        <v>111520181</v>
      </c>
      <c r="B119" s="15" t="s">
        <v>66</v>
      </c>
      <c r="C119" s="16" t="s">
        <v>914</v>
      </c>
      <c r="D119" s="32" t="s">
        <v>915</v>
      </c>
      <c r="E119" s="15">
        <v>15701</v>
      </c>
      <c r="F119" s="70">
        <v>881973713</v>
      </c>
      <c r="G119" s="70"/>
      <c r="H119" s="15"/>
      <c r="I119" s="15" t="s">
        <v>916</v>
      </c>
      <c r="J119" s="15" t="s">
        <v>917</v>
      </c>
      <c r="K119" s="15" t="s">
        <v>821</v>
      </c>
      <c r="L119" s="26" t="s">
        <v>55</v>
      </c>
      <c r="M119" s="32"/>
      <c r="N119" s="15">
        <v>120</v>
      </c>
      <c r="O119" s="34">
        <v>0</v>
      </c>
      <c r="P119" s="26" t="s">
        <v>918</v>
      </c>
      <c r="Q119" s="71" t="s">
        <v>854</v>
      </c>
      <c r="R119" s="19">
        <v>42634</v>
      </c>
      <c r="T119" s="19"/>
      <c r="U119" s="57">
        <v>111510051</v>
      </c>
      <c r="V119" s="59"/>
    </row>
    <row r="120" spans="1:22" s="1" customFormat="1" ht="12.75">
      <c r="A120" s="15">
        <v>111520182</v>
      </c>
      <c r="B120" s="15" t="s">
        <v>919</v>
      </c>
      <c r="C120" s="16" t="s">
        <v>920</v>
      </c>
      <c r="D120" s="32" t="s">
        <v>921</v>
      </c>
      <c r="E120" s="15">
        <v>15200</v>
      </c>
      <c r="F120" s="70">
        <v>696626379</v>
      </c>
      <c r="G120" s="70"/>
      <c r="H120" s="15"/>
      <c r="I120" s="15" t="s">
        <v>922</v>
      </c>
      <c r="J120" s="15" t="s">
        <v>923</v>
      </c>
      <c r="K120" s="15" t="s">
        <v>719</v>
      </c>
      <c r="L120" s="26" t="s">
        <v>55</v>
      </c>
      <c r="M120" s="32"/>
      <c r="N120" s="15">
        <v>20</v>
      </c>
      <c r="O120" s="34" t="s">
        <v>590</v>
      </c>
      <c r="P120" s="34" t="s">
        <v>715</v>
      </c>
      <c r="Q120" s="71" t="s">
        <v>721</v>
      </c>
      <c r="R120" s="19">
        <v>42634</v>
      </c>
      <c r="T120" s="19"/>
      <c r="U120" s="36">
        <v>111510178</v>
      </c>
      <c r="V120" s="59"/>
    </row>
    <row r="121" spans="1:22" s="1" customFormat="1" ht="12.75">
      <c r="A121" s="15">
        <v>111520183</v>
      </c>
      <c r="B121" s="15" t="s">
        <v>924</v>
      </c>
      <c r="C121" s="16" t="s">
        <v>925</v>
      </c>
      <c r="D121" s="32" t="s">
        <v>926</v>
      </c>
      <c r="E121" s="15">
        <v>15707</v>
      </c>
      <c r="F121" s="70">
        <v>658265764</v>
      </c>
      <c r="G121" s="70"/>
      <c r="H121" s="15"/>
      <c r="I121" s="15" t="s">
        <v>927</v>
      </c>
      <c r="J121" s="15" t="s">
        <v>928</v>
      </c>
      <c r="K121" s="15" t="s">
        <v>821</v>
      </c>
      <c r="L121" s="26" t="s">
        <v>55</v>
      </c>
      <c r="M121" s="32"/>
      <c r="N121" s="15">
        <v>16</v>
      </c>
      <c r="O121" s="15">
        <v>0</v>
      </c>
      <c r="P121" s="26" t="s">
        <v>929</v>
      </c>
      <c r="Q121" s="71" t="s">
        <v>854</v>
      </c>
      <c r="R121" s="19">
        <v>42634</v>
      </c>
      <c r="T121" s="72"/>
      <c r="U121" s="36">
        <v>111510178</v>
      </c>
      <c r="V121" s="59"/>
    </row>
    <row r="122" spans="1:22" s="1" customFormat="1" ht="12.75">
      <c r="A122" s="15">
        <v>111520184</v>
      </c>
      <c r="B122" s="15" t="s">
        <v>66</v>
      </c>
      <c r="C122" s="16" t="s">
        <v>930</v>
      </c>
      <c r="D122" s="32" t="s">
        <v>931</v>
      </c>
      <c r="E122" s="15">
        <v>15280</v>
      </c>
      <c r="F122" s="70">
        <v>646087053</v>
      </c>
      <c r="G122" s="70"/>
      <c r="H122" s="15"/>
      <c r="I122" s="15" t="s">
        <v>932</v>
      </c>
      <c r="J122" s="15" t="s">
        <v>933</v>
      </c>
      <c r="K122" s="15" t="s">
        <v>934</v>
      </c>
      <c r="L122" s="26" t="s">
        <v>55</v>
      </c>
      <c r="M122" s="32"/>
      <c r="N122" s="15">
        <v>45</v>
      </c>
      <c r="O122" s="15" t="s">
        <v>935</v>
      </c>
      <c r="P122" s="26" t="s">
        <v>936</v>
      </c>
      <c r="Q122" s="71" t="s">
        <v>937</v>
      </c>
      <c r="R122" s="19">
        <v>42634</v>
      </c>
      <c r="T122" s="72"/>
      <c r="U122" s="36">
        <v>111510178</v>
      </c>
      <c r="V122" s="59"/>
    </row>
    <row r="123" spans="1:22" s="1" customFormat="1" ht="12.75">
      <c r="A123" s="15">
        <v>111520185</v>
      </c>
      <c r="B123" s="15" t="s">
        <v>66</v>
      </c>
      <c r="C123" s="16" t="s">
        <v>938</v>
      </c>
      <c r="D123" s="32" t="s">
        <v>939</v>
      </c>
      <c r="E123" s="15">
        <v>15701</v>
      </c>
      <c r="F123" s="70">
        <v>981581542</v>
      </c>
      <c r="G123" s="70"/>
      <c r="H123" s="15"/>
      <c r="I123" s="15" t="s">
        <v>940</v>
      </c>
      <c r="J123" s="15" t="s">
        <v>941</v>
      </c>
      <c r="K123" s="15" t="s">
        <v>821</v>
      </c>
      <c r="L123" s="26" t="s">
        <v>55</v>
      </c>
      <c r="M123" s="32"/>
      <c r="N123" s="15">
        <v>110</v>
      </c>
      <c r="O123" s="34" t="s">
        <v>942</v>
      </c>
      <c r="P123" s="34" t="s">
        <v>316</v>
      </c>
      <c r="Q123" s="71" t="s">
        <v>854</v>
      </c>
      <c r="R123" s="19">
        <v>42634</v>
      </c>
      <c r="T123" s="72"/>
      <c r="U123" s="36">
        <v>111510178</v>
      </c>
      <c r="V123" s="59"/>
    </row>
    <row r="124" spans="1:22" s="1" customFormat="1" ht="12.75">
      <c r="A124" s="15">
        <v>111520186</v>
      </c>
      <c r="B124" s="15" t="s">
        <v>66</v>
      </c>
      <c r="C124" s="16" t="s">
        <v>943</v>
      </c>
      <c r="D124" s="32" t="s">
        <v>944</v>
      </c>
      <c r="E124" s="15">
        <v>15960</v>
      </c>
      <c r="F124" s="70">
        <v>659767425</v>
      </c>
      <c r="G124" s="70"/>
      <c r="H124" s="15"/>
      <c r="I124" s="15" t="s">
        <v>940</v>
      </c>
      <c r="J124" s="15" t="s">
        <v>945</v>
      </c>
      <c r="K124" s="15" t="s">
        <v>946</v>
      </c>
      <c r="L124" s="26" t="s">
        <v>55</v>
      </c>
      <c r="M124" s="32"/>
      <c r="N124" s="15">
        <v>340</v>
      </c>
      <c r="O124" s="34" t="s">
        <v>590</v>
      </c>
      <c r="P124" s="26">
        <v>0</v>
      </c>
      <c r="Q124" s="71" t="s">
        <v>854</v>
      </c>
      <c r="R124" s="19">
        <v>42634</v>
      </c>
      <c r="T124" s="72"/>
      <c r="U124" s="36">
        <v>111510178</v>
      </c>
      <c r="V124" s="59"/>
    </row>
    <row r="125" spans="1:22" s="1" customFormat="1" ht="12.75">
      <c r="A125" s="15">
        <v>111520187</v>
      </c>
      <c r="B125" s="15" t="s">
        <v>947</v>
      </c>
      <c r="C125" s="16" t="s">
        <v>948</v>
      </c>
      <c r="D125" s="32" t="s">
        <v>949</v>
      </c>
      <c r="E125" s="15">
        <v>15155</v>
      </c>
      <c r="F125" s="70">
        <v>981740001</v>
      </c>
      <c r="G125" s="70"/>
      <c r="H125" s="15"/>
      <c r="I125" s="15" t="s">
        <v>950</v>
      </c>
      <c r="J125" s="15" t="s">
        <v>951</v>
      </c>
      <c r="K125" s="15" t="s">
        <v>801</v>
      </c>
      <c r="L125" s="26" t="s">
        <v>55</v>
      </c>
      <c r="M125" s="32"/>
      <c r="N125" s="15">
        <v>20</v>
      </c>
      <c r="O125" s="34">
        <v>0</v>
      </c>
      <c r="P125" s="26" t="s">
        <v>936</v>
      </c>
      <c r="Q125" s="71"/>
      <c r="R125" s="19">
        <v>42634</v>
      </c>
      <c r="T125" s="72"/>
      <c r="U125" s="57">
        <v>111510051</v>
      </c>
      <c r="V125" s="59"/>
    </row>
    <row r="126" spans="1:22" s="1" customFormat="1" ht="12.75">
      <c r="A126" s="15">
        <v>111520188</v>
      </c>
      <c r="B126" s="15" t="s">
        <v>66</v>
      </c>
      <c r="C126" s="16" t="s">
        <v>952</v>
      </c>
      <c r="D126" s="32" t="s">
        <v>953</v>
      </c>
      <c r="E126" s="15">
        <v>15008</v>
      </c>
      <c r="F126" s="70">
        <v>606434599</v>
      </c>
      <c r="G126" s="70"/>
      <c r="H126" s="15"/>
      <c r="I126" s="15" t="s">
        <v>954</v>
      </c>
      <c r="J126" s="15" t="s">
        <v>955</v>
      </c>
      <c r="K126" s="15" t="s">
        <v>55</v>
      </c>
      <c r="L126" s="26" t="s">
        <v>55</v>
      </c>
      <c r="M126" s="32"/>
      <c r="N126" s="15">
        <v>135</v>
      </c>
      <c r="O126" s="34">
        <v>0</v>
      </c>
      <c r="P126" s="26" t="s">
        <v>956</v>
      </c>
      <c r="Q126" s="71" t="s">
        <v>937</v>
      </c>
      <c r="R126" s="19">
        <v>42634</v>
      </c>
      <c r="T126" s="72"/>
      <c r="U126" s="57">
        <v>111510051</v>
      </c>
      <c r="V126" s="59"/>
    </row>
    <row r="127" spans="1:22" s="1" customFormat="1" ht="12.75">
      <c r="A127" s="15">
        <v>111520189</v>
      </c>
      <c r="B127" s="15" t="s">
        <v>957</v>
      </c>
      <c r="C127" s="16" t="s">
        <v>958</v>
      </c>
      <c r="D127" s="32" t="s">
        <v>959</v>
      </c>
      <c r="E127" s="15">
        <v>15840</v>
      </c>
      <c r="F127" s="70">
        <v>981104309</v>
      </c>
      <c r="G127" s="70"/>
      <c r="H127" s="15">
        <v>981880716</v>
      </c>
      <c r="I127" s="15" t="s">
        <v>960</v>
      </c>
      <c r="J127" s="15" t="s">
        <v>961</v>
      </c>
      <c r="K127" s="15" t="s">
        <v>742</v>
      </c>
      <c r="L127" s="26" t="s">
        <v>55</v>
      </c>
      <c r="M127" s="32"/>
      <c r="N127" s="15">
        <v>75</v>
      </c>
      <c r="O127" s="34">
        <v>0</v>
      </c>
      <c r="P127" s="26" t="s">
        <v>962</v>
      </c>
      <c r="Q127" s="71"/>
      <c r="R127" s="19">
        <v>42640</v>
      </c>
      <c r="T127" s="72"/>
      <c r="U127" s="36">
        <v>111510178</v>
      </c>
      <c r="V127" s="59"/>
    </row>
    <row r="128" spans="1:21" ht="12.75">
      <c r="A128" s="51" t="s">
        <v>963</v>
      </c>
      <c r="B128" s="26" t="s">
        <v>964</v>
      </c>
      <c r="C128" s="27" t="s">
        <v>965</v>
      </c>
      <c r="D128" s="28" t="s">
        <v>966</v>
      </c>
      <c r="E128" s="26">
        <v>15111</v>
      </c>
      <c r="F128" s="26">
        <v>675252682</v>
      </c>
      <c r="G128" s="26"/>
      <c r="H128" s="26"/>
      <c r="I128" s="33"/>
      <c r="J128" s="26" t="s">
        <v>967</v>
      </c>
      <c r="K128" s="26" t="s">
        <v>968</v>
      </c>
      <c r="L128" s="26" t="s">
        <v>55</v>
      </c>
      <c r="N128" s="29">
        <v>102</v>
      </c>
      <c r="O128" s="26">
        <v>0</v>
      </c>
      <c r="P128" s="26" t="s">
        <v>936</v>
      </c>
      <c r="Q128" s="26" t="s">
        <v>854</v>
      </c>
      <c r="R128" s="30">
        <v>42640</v>
      </c>
      <c r="S128" s="30"/>
      <c r="U128" s="36">
        <v>111510178</v>
      </c>
    </row>
    <row r="129" spans="1:21" ht="12.75">
      <c r="A129" s="51" t="s">
        <v>969</v>
      </c>
      <c r="B129" s="26" t="s">
        <v>452</v>
      </c>
      <c r="C129" s="27" t="s">
        <v>970</v>
      </c>
      <c r="D129" s="28" t="s">
        <v>971</v>
      </c>
      <c r="E129" s="26">
        <v>15703</v>
      </c>
      <c r="F129" s="26">
        <v>636464259</v>
      </c>
      <c r="G129" s="26"/>
      <c r="H129" s="26">
        <v>981168065</v>
      </c>
      <c r="I129" s="33" t="s">
        <v>972</v>
      </c>
      <c r="J129" s="26" t="s">
        <v>973</v>
      </c>
      <c r="K129" s="26" t="s">
        <v>821</v>
      </c>
      <c r="L129" s="26" t="s">
        <v>55</v>
      </c>
      <c r="N129" s="29">
        <v>25</v>
      </c>
      <c r="O129" s="34" t="s">
        <v>974</v>
      </c>
      <c r="P129" s="34" t="s">
        <v>316</v>
      </c>
      <c r="Q129" s="26" t="s">
        <v>854</v>
      </c>
      <c r="R129" s="30">
        <v>42640</v>
      </c>
      <c r="S129" s="30"/>
      <c r="U129" s="57">
        <v>111510051</v>
      </c>
    </row>
    <row r="130" spans="1:21" ht="12.75">
      <c r="A130" s="51" t="s">
        <v>975</v>
      </c>
      <c r="B130" s="26" t="s">
        <v>976</v>
      </c>
      <c r="C130" s="27" t="s">
        <v>977</v>
      </c>
      <c r="D130" s="28" t="s">
        <v>978</v>
      </c>
      <c r="E130" s="26">
        <v>15895</v>
      </c>
      <c r="F130" s="26">
        <v>981535941</v>
      </c>
      <c r="G130" s="26"/>
      <c r="H130" s="26">
        <v>981890964</v>
      </c>
      <c r="I130" s="33" t="s">
        <v>979</v>
      </c>
      <c r="J130" s="26" t="s">
        <v>980</v>
      </c>
      <c r="K130" s="26" t="s">
        <v>981</v>
      </c>
      <c r="L130" s="26" t="s">
        <v>55</v>
      </c>
      <c r="N130" s="29">
        <v>92</v>
      </c>
      <c r="O130" s="26">
        <v>0</v>
      </c>
      <c r="P130" s="26" t="s">
        <v>936</v>
      </c>
      <c r="Q130" s="26"/>
      <c r="R130" s="30">
        <v>42716</v>
      </c>
      <c r="S130" s="30"/>
      <c r="U130" s="57">
        <v>111510051</v>
      </c>
    </row>
    <row r="131" spans="1:21" ht="12.75">
      <c r="A131" s="51" t="s">
        <v>982</v>
      </c>
      <c r="B131" s="26" t="s">
        <v>66</v>
      </c>
      <c r="C131" s="27" t="s">
        <v>983</v>
      </c>
      <c r="D131" s="28" t="s">
        <v>984</v>
      </c>
      <c r="E131" s="26">
        <v>15703</v>
      </c>
      <c r="F131" s="26">
        <v>981586916</v>
      </c>
      <c r="G131" s="26"/>
      <c r="H131" s="26"/>
      <c r="I131" s="33" t="s">
        <v>985</v>
      </c>
      <c r="J131" s="26" t="s">
        <v>986</v>
      </c>
      <c r="K131" s="26" t="s">
        <v>821</v>
      </c>
      <c r="L131" s="26" t="s">
        <v>55</v>
      </c>
      <c r="N131" s="29">
        <v>22</v>
      </c>
      <c r="O131" s="26">
        <v>0</v>
      </c>
      <c r="P131" s="26" t="s">
        <v>987</v>
      </c>
      <c r="Q131" s="71" t="s">
        <v>937</v>
      </c>
      <c r="R131" s="30">
        <v>42724</v>
      </c>
      <c r="S131" s="30"/>
      <c r="T131" s="30">
        <v>42907</v>
      </c>
      <c r="U131" s="36">
        <v>111510178</v>
      </c>
    </row>
    <row r="132" spans="1:21" ht="12.75">
      <c r="A132" s="51" t="s">
        <v>988</v>
      </c>
      <c r="B132" s="26" t="s">
        <v>66</v>
      </c>
      <c r="C132" s="27" t="s">
        <v>989</v>
      </c>
      <c r="D132" s="28" t="s">
        <v>990</v>
      </c>
      <c r="E132" s="26">
        <v>15702</v>
      </c>
      <c r="F132" s="26">
        <v>639659054</v>
      </c>
      <c r="G132" s="26"/>
      <c r="H132" s="26"/>
      <c r="I132" s="33" t="s">
        <v>991</v>
      </c>
      <c r="J132" s="26" t="s">
        <v>992</v>
      </c>
      <c r="K132" s="26" t="s">
        <v>821</v>
      </c>
      <c r="L132" s="26" t="s">
        <v>55</v>
      </c>
      <c r="N132" s="29">
        <v>65</v>
      </c>
      <c r="O132" s="26">
        <v>0</v>
      </c>
      <c r="P132" s="26" t="s">
        <v>372</v>
      </c>
      <c r="Q132" s="26" t="s">
        <v>937</v>
      </c>
      <c r="R132" s="30">
        <v>42745</v>
      </c>
      <c r="S132" s="30"/>
      <c r="T132" s="30">
        <v>42772</v>
      </c>
      <c r="U132" s="36">
        <v>111510178</v>
      </c>
    </row>
    <row r="133" spans="1:21" ht="12.75">
      <c r="A133" s="51" t="s">
        <v>993</v>
      </c>
      <c r="B133" s="26" t="s">
        <v>66</v>
      </c>
      <c r="C133" s="27" t="s">
        <v>994</v>
      </c>
      <c r="D133" s="28" t="s">
        <v>995</v>
      </c>
      <c r="E133" s="26">
        <v>15179</v>
      </c>
      <c r="F133" s="26">
        <v>627238194</v>
      </c>
      <c r="G133" s="26"/>
      <c r="H133" s="26"/>
      <c r="I133" s="33" t="s">
        <v>996</v>
      </c>
      <c r="J133" s="26" t="s">
        <v>997</v>
      </c>
      <c r="K133" s="26" t="s">
        <v>652</v>
      </c>
      <c r="L133" s="26" t="s">
        <v>55</v>
      </c>
      <c r="N133" s="29">
        <v>240</v>
      </c>
      <c r="O133" s="34" t="s">
        <v>974</v>
      </c>
      <c r="P133" s="34" t="s">
        <v>316</v>
      </c>
      <c r="Q133" s="26" t="s">
        <v>937</v>
      </c>
      <c r="R133" s="30">
        <v>42905</v>
      </c>
      <c r="S133" s="30"/>
      <c r="T133" s="30">
        <v>43432</v>
      </c>
      <c r="U133" s="57">
        <v>111510051</v>
      </c>
    </row>
    <row r="134" spans="1:21" ht="12.75">
      <c r="A134" s="51" t="s">
        <v>998</v>
      </c>
      <c r="B134" s="26" t="s">
        <v>999</v>
      </c>
      <c r="C134" s="27" t="s">
        <v>1000</v>
      </c>
      <c r="D134" s="28" t="s">
        <v>1001</v>
      </c>
      <c r="E134" s="26">
        <v>15113</v>
      </c>
      <c r="F134" s="26">
        <v>981720280</v>
      </c>
      <c r="G134" s="26"/>
      <c r="H134" s="26">
        <v>981720370</v>
      </c>
      <c r="I134" s="33" t="s">
        <v>1002</v>
      </c>
      <c r="J134" s="26" t="s">
        <v>1003</v>
      </c>
      <c r="K134" s="26" t="s">
        <v>968</v>
      </c>
      <c r="L134" s="26" t="s">
        <v>55</v>
      </c>
      <c r="N134" s="29">
        <v>50</v>
      </c>
      <c r="O134" s="26">
        <v>0</v>
      </c>
      <c r="P134" s="34" t="s">
        <v>1004</v>
      </c>
      <c r="Q134" s="26"/>
      <c r="R134" s="30">
        <v>43024</v>
      </c>
      <c r="S134" s="30"/>
      <c r="T134" s="30">
        <v>43073</v>
      </c>
      <c r="U134" s="57">
        <v>111510051</v>
      </c>
    </row>
    <row r="135" spans="1:21" ht="12.75">
      <c r="A135" s="31">
        <v>111520197</v>
      </c>
      <c r="B135" s="31" t="s">
        <v>1005</v>
      </c>
      <c r="C135" s="74" t="s">
        <v>1006</v>
      </c>
      <c r="D135" s="74" t="s">
        <v>1007</v>
      </c>
      <c r="E135" s="31">
        <v>15008</v>
      </c>
      <c r="F135" s="31">
        <v>611476674</v>
      </c>
      <c r="G135" s="31"/>
      <c r="H135" s="74"/>
      <c r="I135" s="31" t="s">
        <v>1008</v>
      </c>
      <c r="J135" s="26" t="s">
        <v>1009</v>
      </c>
      <c r="K135" s="26" t="s">
        <v>55</v>
      </c>
      <c r="L135" s="26" t="s">
        <v>55</v>
      </c>
      <c r="N135" s="29">
        <v>67</v>
      </c>
      <c r="O135" s="34" t="s">
        <v>615</v>
      </c>
      <c r="P135" s="35" t="s">
        <v>1010</v>
      </c>
      <c r="Q135" s="26" t="s">
        <v>854</v>
      </c>
      <c r="R135" s="30">
        <v>43182</v>
      </c>
      <c r="S135" s="30"/>
      <c r="U135" s="57">
        <v>111510051</v>
      </c>
    </row>
    <row r="136" spans="1:22" s="49" customFormat="1" ht="12.75">
      <c r="A136" s="51" t="s">
        <v>1011</v>
      </c>
      <c r="B136" s="41" t="s">
        <v>1012</v>
      </c>
      <c r="C136" s="75" t="s">
        <v>1013</v>
      </c>
      <c r="D136" s="52" t="s">
        <v>1014</v>
      </c>
      <c r="E136" s="46">
        <v>15679</v>
      </c>
      <c r="F136" s="46">
        <v>981650555</v>
      </c>
      <c r="G136" s="46"/>
      <c r="H136" s="46">
        <v>663491607</v>
      </c>
      <c r="I136" s="46" t="s">
        <v>1015</v>
      </c>
      <c r="J136" s="46" t="s">
        <v>1016</v>
      </c>
      <c r="K136" s="46" t="s">
        <v>1017</v>
      </c>
      <c r="L136" s="26" t="s">
        <v>55</v>
      </c>
      <c r="M136" s="53"/>
      <c r="N136" s="53">
        <v>20</v>
      </c>
      <c r="O136" s="46" t="s">
        <v>1018</v>
      </c>
      <c r="P136" s="35" t="s">
        <v>180</v>
      </c>
      <c r="Q136" s="46" t="s">
        <v>854</v>
      </c>
      <c r="R136" s="48">
        <v>43234</v>
      </c>
      <c r="S136" s="48"/>
      <c r="T136" s="48"/>
      <c r="U136" s="54">
        <v>111510051</v>
      </c>
      <c r="V136" s="46"/>
    </row>
    <row r="137" spans="1:22" s="1" customFormat="1" ht="12.75">
      <c r="A137" s="42">
        <v>111520199</v>
      </c>
      <c r="B137" s="2" t="s">
        <v>66</v>
      </c>
      <c r="C137" s="76" t="s">
        <v>1019</v>
      </c>
      <c r="D137" s="76" t="s">
        <v>1020</v>
      </c>
      <c r="E137" s="2">
        <v>15160</v>
      </c>
      <c r="F137" s="2">
        <v>646622356</v>
      </c>
      <c r="G137" s="2"/>
      <c r="H137" s="2"/>
      <c r="I137" s="2" t="s">
        <v>1021</v>
      </c>
      <c r="J137" s="2" t="s">
        <v>1022</v>
      </c>
      <c r="K137" s="2" t="s">
        <v>1023</v>
      </c>
      <c r="L137" s="26" t="s">
        <v>55</v>
      </c>
      <c r="M137" s="2"/>
      <c r="N137" s="2">
        <v>163</v>
      </c>
      <c r="O137" s="46" t="s">
        <v>1024</v>
      </c>
      <c r="P137" s="26" t="s">
        <v>744</v>
      </c>
      <c r="Q137" s="46"/>
      <c r="R137" s="48">
        <v>43319</v>
      </c>
      <c r="S137" s="48"/>
      <c r="T137" s="48"/>
      <c r="U137" s="54">
        <v>111510051</v>
      </c>
      <c r="V137" s="46"/>
    </row>
    <row r="138" spans="1:22" s="1" customFormat="1" ht="12.75">
      <c r="A138" s="2">
        <v>111520201</v>
      </c>
      <c r="B138" s="2" t="s">
        <v>1025</v>
      </c>
      <c r="C138" s="32" t="s">
        <v>1026</v>
      </c>
      <c r="D138" s="32" t="s">
        <v>1027</v>
      </c>
      <c r="E138" s="2">
        <v>15160</v>
      </c>
      <c r="F138" s="2">
        <v>600830505</v>
      </c>
      <c r="G138" s="2"/>
      <c r="H138" s="2"/>
      <c r="I138" s="2" t="s">
        <v>1028</v>
      </c>
      <c r="J138" s="2" t="s">
        <v>1029</v>
      </c>
      <c r="K138" s="2" t="s">
        <v>1023</v>
      </c>
      <c r="L138" s="26" t="s">
        <v>55</v>
      </c>
      <c r="M138" s="2"/>
      <c r="N138" s="2">
        <v>45</v>
      </c>
      <c r="O138" s="46" t="s">
        <v>1018</v>
      </c>
      <c r="P138" s="26" t="s">
        <v>1030</v>
      </c>
      <c r="Q138" s="46" t="s">
        <v>854</v>
      </c>
      <c r="R138" s="48">
        <v>43626</v>
      </c>
      <c r="S138" s="48"/>
      <c r="T138" s="48"/>
      <c r="U138" s="36">
        <v>111510178</v>
      </c>
      <c r="V138" s="46"/>
    </row>
    <row r="139" spans="1:22" s="1" customFormat="1" ht="12.75">
      <c r="A139" s="2">
        <v>111520202</v>
      </c>
      <c r="B139" s="2" t="s">
        <v>66</v>
      </c>
      <c r="C139" s="32" t="s">
        <v>1031</v>
      </c>
      <c r="D139" s="32" t="s">
        <v>1032</v>
      </c>
      <c r="E139" s="2">
        <v>15177</v>
      </c>
      <c r="F139" s="2">
        <v>660864399</v>
      </c>
      <c r="G139" s="2"/>
      <c r="H139" s="2"/>
      <c r="I139" s="2" t="s">
        <v>1033</v>
      </c>
      <c r="J139" s="2" t="s">
        <v>1034</v>
      </c>
      <c r="K139" s="2" t="s">
        <v>652</v>
      </c>
      <c r="L139" s="26" t="s">
        <v>55</v>
      </c>
      <c r="M139" s="2"/>
      <c r="N139" s="2">
        <v>42</v>
      </c>
      <c r="O139" s="46" t="s">
        <v>590</v>
      </c>
      <c r="P139" s="34" t="s">
        <v>1035</v>
      </c>
      <c r="Q139" s="26" t="s">
        <v>937</v>
      </c>
      <c r="R139" s="48">
        <v>43634</v>
      </c>
      <c r="S139" s="48"/>
      <c r="T139" s="48"/>
      <c r="U139" s="54">
        <v>111510051</v>
      </c>
      <c r="V139" s="46"/>
    </row>
    <row r="140" spans="1:22" s="1" customFormat="1" ht="12.75">
      <c r="A140" s="2">
        <v>111520203</v>
      </c>
      <c r="B140" s="2" t="s">
        <v>2210</v>
      </c>
      <c r="C140" s="32" t="s">
        <v>2211</v>
      </c>
      <c r="D140" s="32" t="s">
        <v>2212</v>
      </c>
      <c r="E140" s="2">
        <v>15702</v>
      </c>
      <c r="F140" s="2">
        <v>981196789</v>
      </c>
      <c r="G140" s="2">
        <v>690372719</v>
      </c>
      <c r="H140" s="2"/>
      <c r="I140" s="2" t="s">
        <v>2213</v>
      </c>
      <c r="J140" s="2" t="s">
        <v>2216</v>
      </c>
      <c r="K140" s="26" t="s">
        <v>821</v>
      </c>
      <c r="L140" s="2" t="s">
        <v>55</v>
      </c>
      <c r="M140" s="2"/>
      <c r="N140" s="2">
        <v>17</v>
      </c>
      <c r="O140" s="46" t="s">
        <v>2217</v>
      </c>
      <c r="P140" s="34"/>
      <c r="Q140" s="26" t="s">
        <v>854</v>
      </c>
      <c r="R140" s="48">
        <v>43907</v>
      </c>
      <c r="S140" s="48"/>
      <c r="T140" s="48"/>
      <c r="U140" s="54">
        <v>111510051</v>
      </c>
      <c r="V140" s="46"/>
    </row>
    <row r="141" spans="1:22" s="1" customFormat="1" ht="12.75">
      <c r="A141" s="2">
        <v>111520204</v>
      </c>
      <c r="B141" s="2" t="s">
        <v>2219</v>
      </c>
      <c r="C141" s="32" t="s">
        <v>2232</v>
      </c>
      <c r="D141" s="32" t="s">
        <v>2220</v>
      </c>
      <c r="E141" s="2">
        <v>15705</v>
      </c>
      <c r="F141" s="2">
        <v>604020206</v>
      </c>
      <c r="G141" s="2">
        <v>653204668</v>
      </c>
      <c r="H141" s="2"/>
      <c r="I141" s="2" t="s">
        <v>2221</v>
      </c>
      <c r="J141" s="2" t="s">
        <v>2222</v>
      </c>
      <c r="K141" s="26" t="s">
        <v>821</v>
      </c>
      <c r="L141" s="2" t="s">
        <v>55</v>
      </c>
      <c r="M141" s="2"/>
      <c r="N141" s="2">
        <v>14</v>
      </c>
      <c r="O141" s="46" t="s">
        <v>2223</v>
      </c>
      <c r="P141" s="46" t="s">
        <v>2224</v>
      </c>
      <c r="Q141" s="26" t="s">
        <v>854</v>
      </c>
      <c r="R141" s="48">
        <v>43962</v>
      </c>
      <c r="S141" s="48"/>
      <c r="T141" s="48"/>
      <c r="U141" s="54">
        <v>111510178</v>
      </c>
      <c r="V141" s="46"/>
    </row>
    <row r="142" spans="1:22" s="1" customFormat="1" ht="12.75">
      <c r="A142" s="2">
        <v>111520205</v>
      </c>
      <c r="B142" s="2" t="s">
        <v>66</v>
      </c>
      <c r="C142" s="32" t="s">
        <v>2231</v>
      </c>
      <c r="D142" s="32" t="s">
        <v>2227</v>
      </c>
      <c r="E142" s="2">
        <v>15129</v>
      </c>
      <c r="F142" s="2">
        <v>696981438</v>
      </c>
      <c r="G142" s="2"/>
      <c r="H142" s="2"/>
      <c r="I142" s="2" t="s">
        <v>2228</v>
      </c>
      <c r="J142" s="2" t="s">
        <v>2229</v>
      </c>
      <c r="K142" s="26" t="s">
        <v>2230</v>
      </c>
      <c r="L142" s="2" t="s">
        <v>55</v>
      </c>
      <c r="M142" s="2"/>
      <c r="N142" s="2">
        <v>78</v>
      </c>
      <c r="O142" s="46" t="s">
        <v>590</v>
      </c>
      <c r="P142" s="46"/>
      <c r="Q142" s="26" t="s">
        <v>854</v>
      </c>
      <c r="R142" s="48">
        <v>44120</v>
      </c>
      <c r="S142" s="48"/>
      <c r="T142" s="48"/>
      <c r="U142" s="54">
        <v>111510178</v>
      </c>
      <c r="V142" s="46"/>
    </row>
    <row r="143" spans="1:22" s="1" customFormat="1" ht="12.75">
      <c r="A143" s="32">
        <v>111520206</v>
      </c>
      <c r="B143" s="32" t="s">
        <v>66</v>
      </c>
      <c r="C143" s="32" t="s">
        <v>2278</v>
      </c>
      <c r="D143" s="32" t="s">
        <v>2242</v>
      </c>
      <c r="E143" s="2">
        <v>15704</v>
      </c>
      <c r="F143" s="2">
        <v>636766949</v>
      </c>
      <c r="G143" s="2"/>
      <c r="H143" s="2"/>
      <c r="I143" s="2" t="s">
        <v>2241</v>
      </c>
      <c r="J143" s="2" t="s">
        <v>2243</v>
      </c>
      <c r="K143" s="26" t="s">
        <v>821</v>
      </c>
      <c r="L143" s="2" t="s">
        <v>55</v>
      </c>
      <c r="M143" s="2"/>
      <c r="N143" s="2">
        <v>23</v>
      </c>
      <c r="O143" s="46" t="s">
        <v>2244</v>
      </c>
      <c r="P143" s="46" t="s">
        <v>2117</v>
      </c>
      <c r="Q143" s="26" t="s">
        <v>854</v>
      </c>
      <c r="R143" s="48">
        <v>44354</v>
      </c>
      <c r="S143" s="48"/>
      <c r="T143" s="48"/>
      <c r="U143" s="57">
        <v>111510051</v>
      </c>
      <c r="V143" s="46"/>
    </row>
    <row r="144" spans="1:22" s="1" customFormat="1" ht="12.75">
      <c r="A144" s="2">
        <v>111520207</v>
      </c>
      <c r="B144" s="32" t="s">
        <v>66</v>
      </c>
      <c r="C144" s="32" t="s">
        <v>2279</v>
      </c>
      <c r="D144" s="32" t="s">
        <v>2280</v>
      </c>
      <c r="E144" s="2">
        <v>15142</v>
      </c>
      <c r="F144" s="2">
        <v>648055546</v>
      </c>
      <c r="G144" s="2">
        <v>666227754</v>
      </c>
      <c r="H144" s="2"/>
      <c r="I144" s="2"/>
      <c r="J144" s="2" t="s">
        <v>2281</v>
      </c>
      <c r="K144" s="26" t="s">
        <v>2282</v>
      </c>
      <c r="L144" s="2" t="s">
        <v>55</v>
      </c>
      <c r="M144" s="2"/>
      <c r="N144" s="2">
        <v>399</v>
      </c>
      <c r="O144" s="46" t="s">
        <v>770</v>
      </c>
      <c r="P144" s="46" t="s">
        <v>796</v>
      </c>
      <c r="Q144" s="26" t="s">
        <v>2283</v>
      </c>
      <c r="R144" s="48">
        <v>44477</v>
      </c>
      <c r="S144" s="48"/>
      <c r="T144" s="48"/>
      <c r="U144" s="57">
        <v>111510051</v>
      </c>
      <c r="V144" s="46"/>
    </row>
    <row r="145" spans="1:22" s="1" customFormat="1" ht="12.75">
      <c r="A145" s="2">
        <v>111520208</v>
      </c>
      <c r="B145" s="32" t="s">
        <v>2288</v>
      </c>
      <c r="C145" s="32" t="s">
        <v>2289</v>
      </c>
      <c r="D145" s="32" t="s">
        <v>2290</v>
      </c>
      <c r="E145" s="2">
        <v>15160</v>
      </c>
      <c r="F145" s="2">
        <v>881297499</v>
      </c>
      <c r="G145" s="2">
        <v>623157494</v>
      </c>
      <c r="H145" s="2"/>
      <c r="I145" s="31" t="s">
        <v>2291</v>
      </c>
      <c r="J145" s="2" t="s">
        <v>2292</v>
      </c>
      <c r="K145" s="26" t="s">
        <v>1023</v>
      </c>
      <c r="L145" s="2" t="s">
        <v>55</v>
      </c>
      <c r="M145" s="2"/>
      <c r="N145" s="2">
        <v>40</v>
      </c>
      <c r="O145" s="46">
        <v>2</v>
      </c>
      <c r="P145" s="46">
        <v>0</v>
      </c>
      <c r="Q145" s="26" t="s">
        <v>854</v>
      </c>
      <c r="R145" s="48">
        <v>44526</v>
      </c>
      <c r="S145" s="48"/>
      <c r="T145" s="48"/>
      <c r="U145" s="57">
        <v>111510051</v>
      </c>
      <c r="V145" s="46"/>
    </row>
    <row r="146" spans="1:22" s="1" customFormat="1" ht="12.75">
      <c r="A146" s="32">
        <v>111520209</v>
      </c>
      <c r="B146" s="32" t="s">
        <v>66</v>
      </c>
      <c r="C146" s="32" t="s">
        <v>2293</v>
      </c>
      <c r="D146" s="32" t="s">
        <v>2294</v>
      </c>
      <c r="E146" s="2">
        <v>15670</v>
      </c>
      <c r="F146" s="2">
        <v>648280374</v>
      </c>
      <c r="G146" s="2"/>
      <c r="H146" s="2"/>
      <c r="I146" s="31" t="s">
        <v>2295</v>
      </c>
      <c r="J146" s="2" t="s">
        <v>2296</v>
      </c>
      <c r="K146" s="26" t="s">
        <v>2297</v>
      </c>
      <c r="L146" s="2" t="s">
        <v>55</v>
      </c>
      <c r="M146" s="2"/>
      <c r="N146" s="2">
        <v>303</v>
      </c>
      <c r="O146" s="46">
        <v>1</v>
      </c>
      <c r="P146" s="46">
        <v>400</v>
      </c>
      <c r="Q146" s="26" t="s">
        <v>721</v>
      </c>
      <c r="R146" s="48">
        <v>44560</v>
      </c>
      <c r="S146" s="48"/>
      <c r="T146" s="48"/>
      <c r="U146" s="57">
        <v>111510051</v>
      </c>
      <c r="V146" s="46"/>
    </row>
    <row r="147" spans="1:22" s="1" customFormat="1" ht="12.75">
      <c r="A147" s="32">
        <v>111520210</v>
      </c>
      <c r="B147" s="32" t="s">
        <v>2375</v>
      </c>
      <c r="C147" s="32" t="s">
        <v>2376</v>
      </c>
      <c r="D147" s="32" t="s">
        <v>2377</v>
      </c>
      <c r="E147" s="2">
        <v>15250</v>
      </c>
      <c r="F147" s="2">
        <v>981764377</v>
      </c>
      <c r="G147" s="2">
        <v>660544593</v>
      </c>
      <c r="H147" s="2">
        <v>981764377</v>
      </c>
      <c r="I147" s="31" t="s">
        <v>2378</v>
      </c>
      <c r="J147" s="2" t="s">
        <v>2379</v>
      </c>
      <c r="K147" s="26" t="s">
        <v>2380</v>
      </c>
      <c r="L147" s="2" t="s">
        <v>55</v>
      </c>
      <c r="M147" s="2"/>
      <c r="N147" s="2">
        <v>50</v>
      </c>
      <c r="O147" s="46" t="s">
        <v>777</v>
      </c>
      <c r="P147" s="46" t="s">
        <v>2381</v>
      </c>
      <c r="Q147" s="26" t="s">
        <v>854</v>
      </c>
      <c r="R147" s="48">
        <v>44946</v>
      </c>
      <c r="S147" s="48"/>
      <c r="T147" s="48"/>
      <c r="U147" s="57">
        <v>111510051</v>
      </c>
      <c r="V147" s="46"/>
    </row>
    <row r="148" spans="1:21" ht="12.75">
      <c r="A148" s="77"/>
      <c r="B148" s="78"/>
      <c r="C148" s="79"/>
      <c r="D148" s="80"/>
      <c r="E148" s="78"/>
      <c r="F148" s="78"/>
      <c r="G148" s="78"/>
      <c r="H148" s="78"/>
      <c r="I148" s="81"/>
      <c r="J148" s="78"/>
      <c r="K148" s="78"/>
      <c r="L148" s="78"/>
      <c r="M148" s="82"/>
      <c r="N148" s="83"/>
      <c r="O148" s="78"/>
      <c r="P148" s="78"/>
      <c r="Q148" s="78"/>
      <c r="R148" s="84"/>
      <c r="S148" s="84"/>
      <c r="T148" s="84"/>
      <c r="U148" s="78"/>
    </row>
    <row r="149" spans="1:22" ht="12.75">
      <c r="A149" s="26" t="s">
        <v>1036</v>
      </c>
      <c r="B149" s="26" t="s">
        <v>1037</v>
      </c>
      <c r="C149" s="27" t="s">
        <v>1038</v>
      </c>
      <c r="D149" s="28" t="s">
        <v>1039</v>
      </c>
      <c r="E149" s="26" t="s">
        <v>1040</v>
      </c>
      <c r="F149" s="26">
        <v>626226375</v>
      </c>
      <c r="G149" s="26"/>
      <c r="H149" s="26">
        <v>982254631</v>
      </c>
      <c r="I149" s="15" t="s">
        <v>2299</v>
      </c>
      <c r="J149" s="26" t="s">
        <v>1041</v>
      </c>
      <c r="K149" s="26" t="s">
        <v>1042</v>
      </c>
      <c r="L149" s="85" t="s">
        <v>1197</v>
      </c>
      <c r="M149" s="26">
        <v>32</v>
      </c>
      <c r="N149" s="29">
        <v>10100</v>
      </c>
      <c r="O149" s="26" t="s">
        <v>416</v>
      </c>
      <c r="P149" s="26" t="s">
        <v>1043</v>
      </c>
      <c r="Q149" s="26" t="s">
        <v>32</v>
      </c>
      <c r="R149" s="30">
        <v>38860</v>
      </c>
      <c r="S149" s="30"/>
      <c r="T149" s="30">
        <v>44727</v>
      </c>
      <c r="V149" s="18">
        <f>SUM(N150+N151+N152+N153+N154+N155+N156+N157+N158+N159+N160+N161+N162+N163+N167+N168+N169+N170+N172+N173+N174+N175+N176+N177+N178+N179+N180+N181+N182+N183+N184+N185)</f>
        <v>5225</v>
      </c>
    </row>
    <row r="150" spans="1:21" ht="12.75">
      <c r="A150" s="26" t="s">
        <v>1044</v>
      </c>
      <c r="B150" s="26" t="s">
        <v>510</v>
      </c>
      <c r="C150" s="27" t="s">
        <v>1045</v>
      </c>
      <c r="D150" s="28" t="s">
        <v>1046</v>
      </c>
      <c r="E150" s="26" t="s">
        <v>1047</v>
      </c>
      <c r="F150" s="26" t="s">
        <v>1048</v>
      </c>
      <c r="G150" s="26"/>
      <c r="H150" s="26" t="s">
        <v>1049</v>
      </c>
      <c r="I150" s="3" t="s">
        <v>514</v>
      </c>
      <c r="J150" s="26" t="s">
        <v>1050</v>
      </c>
      <c r="K150" s="26" t="s">
        <v>1042</v>
      </c>
      <c r="L150" s="85" t="s">
        <v>1197</v>
      </c>
      <c r="N150" s="29">
        <v>50</v>
      </c>
      <c r="O150" s="26" t="s">
        <v>146</v>
      </c>
      <c r="P150" s="26" t="s">
        <v>523</v>
      </c>
      <c r="Q150" s="26" t="s">
        <v>32</v>
      </c>
      <c r="R150" s="30">
        <v>39829</v>
      </c>
      <c r="S150" s="30"/>
      <c r="T150" s="30">
        <v>41547</v>
      </c>
      <c r="U150" s="36" t="s">
        <v>1036</v>
      </c>
    </row>
    <row r="151" spans="1:21" ht="12.75">
      <c r="A151" s="26" t="s">
        <v>1051</v>
      </c>
      <c r="B151" s="26" t="s">
        <v>1052</v>
      </c>
      <c r="C151" s="27" t="s">
        <v>1053</v>
      </c>
      <c r="D151" s="28" t="s">
        <v>1054</v>
      </c>
      <c r="E151" s="26" t="s">
        <v>1055</v>
      </c>
      <c r="F151" s="26">
        <v>699658743</v>
      </c>
      <c r="G151" s="26"/>
      <c r="H151" s="26" t="s">
        <v>1056</v>
      </c>
      <c r="I151" s="15" t="s">
        <v>1057</v>
      </c>
      <c r="J151" s="85" t="s">
        <v>1058</v>
      </c>
      <c r="K151" s="26" t="s">
        <v>1059</v>
      </c>
      <c r="L151" s="85" t="s">
        <v>1197</v>
      </c>
      <c r="N151" s="29">
        <v>91</v>
      </c>
      <c r="O151" s="26" t="s">
        <v>1060</v>
      </c>
      <c r="P151" s="26" t="s">
        <v>1060</v>
      </c>
      <c r="Q151" s="26" t="s">
        <v>32</v>
      </c>
      <c r="R151" s="30">
        <v>39829</v>
      </c>
      <c r="S151" s="30"/>
      <c r="T151" s="30">
        <v>43508</v>
      </c>
      <c r="U151" s="36" t="s">
        <v>1036</v>
      </c>
    </row>
    <row r="152" spans="1:21" ht="12.75">
      <c r="A152" s="26" t="s">
        <v>1061</v>
      </c>
      <c r="B152" s="26" t="s">
        <v>1062</v>
      </c>
      <c r="C152" s="27" t="s">
        <v>1063</v>
      </c>
      <c r="D152" s="28" t="s">
        <v>1064</v>
      </c>
      <c r="E152" s="26" t="s">
        <v>1065</v>
      </c>
      <c r="F152" s="26" t="s">
        <v>1066</v>
      </c>
      <c r="G152" s="26"/>
      <c r="H152" s="26" t="s">
        <v>1067</v>
      </c>
      <c r="J152" s="26" t="s">
        <v>1068</v>
      </c>
      <c r="K152" s="26" t="s">
        <v>1069</v>
      </c>
      <c r="L152" s="85" t="s">
        <v>1197</v>
      </c>
      <c r="N152" s="29">
        <v>126</v>
      </c>
      <c r="O152" s="26" t="s">
        <v>517</v>
      </c>
      <c r="P152" s="26" t="s">
        <v>523</v>
      </c>
      <c r="Q152" s="26" t="s">
        <v>32</v>
      </c>
      <c r="R152" s="30">
        <v>39829</v>
      </c>
      <c r="S152" s="30"/>
      <c r="T152" s="30">
        <v>42003</v>
      </c>
      <c r="U152" s="36" t="s">
        <v>1036</v>
      </c>
    </row>
    <row r="153" spans="1:21" ht="12.75">
      <c r="A153" s="26" t="s">
        <v>1070</v>
      </c>
      <c r="B153" s="26" t="s">
        <v>1071</v>
      </c>
      <c r="C153" s="27" t="s">
        <v>1072</v>
      </c>
      <c r="D153" s="28" t="s">
        <v>1073</v>
      </c>
      <c r="E153" s="26" t="s">
        <v>1074</v>
      </c>
      <c r="F153" s="26" t="s">
        <v>1075</v>
      </c>
      <c r="G153" s="26"/>
      <c r="H153" s="26" t="s">
        <v>1076</v>
      </c>
      <c r="I153" s="3" t="s">
        <v>1077</v>
      </c>
      <c r="J153" s="26" t="s">
        <v>1078</v>
      </c>
      <c r="K153" s="26" t="s">
        <v>1079</v>
      </c>
      <c r="L153" s="85" t="s">
        <v>1197</v>
      </c>
      <c r="N153" s="29">
        <v>135</v>
      </c>
      <c r="O153" s="26" t="s">
        <v>228</v>
      </c>
      <c r="P153" s="26" t="s">
        <v>416</v>
      </c>
      <c r="Q153" s="26" t="s">
        <v>32</v>
      </c>
      <c r="R153" s="30">
        <v>39829</v>
      </c>
      <c r="S153" s="30"/>
      <c r="T153" s="30">
        <v>42907</v>
      </c>
      <c r="U153" s="36" t="s">
        <v>1036</v>
      </c>
    </row>
    <row r="154" spans="1:21" ht="12.75">
      <c r="A154" s="26" t="s">
        <v>1080</v>
      </c>
      <c r="B154" s="26" t="s">
        <v>1081</v>
      </c>
      <c r="C154" s="27" t="s">
        <v>1082</v>
      </c>
      <c r="D154" s="28" t="s">
        <v>1083</v>
      </c>
      <c r="E154" s="26" t="s">
        <v>1084</v>
      </c>
      <c r="F154" s="26" t="s">
        <v>1085</v>
      </c>
      <c r="G154" s="26"/>
      <c r="H154" s="26" t="s">
        <v>1086</v>
      </c>
      <c r="I154" s="15" t="s">
        <v>1087</v>
      </c>
      <c r="J154" s="26" t="s">
        <v>1088</v>
      </c>
      <c r="K154" s="26" t="s">
        <v>1042</v>
      </c>
      <c r="L154" s="85" t="s">
        <v>1197</v>
      </c>
      <c r="N154" s="29">
        <v>153</v>
      </c>
      <c r="O154" s="26" t="s">
        <v>1089</v>
      </c>
      <c r="P154" s="26" t="s">
        <v>31</v>
      </c>
      <c r="Q154" s="26" t="s">
        <v>32</v>
      </c>
      <c r="R154" s="30">
        <v>39829</v>
      </c>
      <c r="S154" s="30"/>
      <c r="T154" s="30">
        <v>43508</v>
      </c>
      <c r="U154" s="36" t="s">
        <v>1036</v>
      </c>
    </row>
    <row r="155" spans="1:21" ht="12.75">
      <c r="A155" s="26" t="s">
        <v>1090</v>
      </c>
      <c r="B155" s="26" t="s">
        <v>1091</v>
      </c>
      <c r="C155" s="27" t="s">
        <v>2273</v>
      </c>
      <c r="D155" s="28" t="s">
        <v>2274</v>
      </c>
      <c r="E155" s="26" t="s">
        <v>1074</v>
      </c>
      <c r="F155" s="26" t="s">
        <v>1092</v>
      </c>
      <c r="G155" s="26"/>
      <c r="H155" s="26" t="s">
        <v>1093</v>
      </c>
      <c r="I155" s="39" t="s">
        <v>2275</v>
      </c>
      <c r="J155" s="26" t="s">
        <v>1094</v>
      </c>
      <c r="K155" s="26" t="s">
        <v>1079</v>
      </c>
      <c r="L155" s="85" t="s">
        <v>1197</v>
      </c>
      <c r="N155" s="29">
        <v>100</v>
      </c>
      <c r="O155" s="46" t="s">
        <v>2276</v>
      </c>
      <c r="P155" s="46" t="s">
        <v>2277</v>
      </c>
      <c r="Q155" s="26" t="s">
        <v>200</v>
      </c>
      <c r="R155" s="30">
        <v>39829</v>
      </c>
      <c r="S155" s="30"/>
      <c r="T155" s="30">
        <v>44418</v>
      </c>
      <c r="U155" s="36" t="s">
        <v>1036</v>
      </c>
    </row>
    <row r="156" spans="1:21" ht="12.75">
      <c r="A156" s="26" t="s">
        <v>1096</v>
      </c>
      <c r="B156" s="26" t="s">
        <v>1097</v>
      </c>
      <c r="C156" s="27" t="s">
        <v>1098</v>
      </c>
      <c r="D156" s="28" t="s">
        <v>1099</v>
      </c>
      <c r="E156" s="26" t="s">
        <v>1084</v>
      </c>
      <c r="F156" s="26" t="s">
        <v>1100</v>
      </c>
      <c r="G156" s="26"/>
      <c r="H156" s="26" t="s">
        <v>1101</v>
      </c>
      <c r="I156" s="3" t="s">
        <v>1102</v>
      </c>
      <c r="J156" s="26" t="s">
        <v>1103</v>
      </c>
      <c r="K156" s="26" t="s">
        <v>1042</v>
      </c>
      <c r="L156" s="85" t="s">
        <v>1197</v>
      </c>
      <c r="N156" s="29">
        <v>137</v>
      </c>
      <c r="O156" s="26" t="s">
        <v>387</v>
      </c>
      <c r="P156" s="26" t="s">
        <v>387</v>
      </c>
      <c r="Q156" s="26" t="s">
        <v>200</v>
      </c>
      <c r="R156" s="30">
        <v>39829</v>
      </c>
      <c r="S156" s="30"/>
      <c r="T156" s="30">
        <v>43264</v>
      </c>
      <c r="U156" s="36" t="s">
        <v>1036</v>
      </c>
    </row>
    <row r="157" spans="1:21" ht="12.75">
      <c r="A157" s="26" t="s">
        <v>1104</v>
      </c>
      <c r="B157" s="26" t="s">
        <v>1105</v>
      </c>
      <c r="C157" s="27" t="s">
        <v>1106</v>
      </c>
      <c r="D157" s="28" t="s">
        <v>1107</v>
      </c>
      <c r="E157" s="26" t="s">
        <v>1084</v>
      </c>
      <c r="F157" s="26" t="s">
        <v>1108</v>
      </c>
      <c r="G157" s="26"/>
      <c r="H157" s="26" t="s">
        <v>1109</v>
      </c>
      <c r="I157" s="2" t="s">
        <v>1110</v>
      </c>
      <c r="J157" s="26" t="s">
        <v>1111</v>
      </c>
      <c r="K157" s="26" t="s">
        <v>1042</v>
      </c>
      <c r="L157" s="85" t="s">
        <v>1197</v>
      </c>
      <c r="N157" s="29">
        <v>85</v>
      </c>
      <c r="O157" s="26" t="s">
        <v>1112</v>
      </c>
      <c r="P157" s="34" t="s">
        <v>1113</v>
      </c>
      <c r="Q157" s="26" t="s">
        <v>32</v>
      </c>
      <c r="R157" s="30">
        <v>39829</v>
      </c>
      <c r="S157" s="30"/>
      <c r="T157" s="30">
        <v>43132</v>
      </c>
      <c r="U157" s="36" t="s">
        <v>1036</v>
      </c>
    </row>
    <row r="158" spans="1:21" ht="12.75">
      <c r="A158" s="26" t="s">
        <v>1114</v>
      </c>
      <c r="B158" s="26" t="s">
        <v>1115</v>
      </c>
      <c r="C158" s="27" t="s">
        <v>1116</v>
      </c>
      <c r="D158" s="28" t="s">
        <v>1117</v>
      </c>
      <c r="E158" s="26" t="s">
        <v>1118</v>
      </c>
      <c r="F158" s="26" t="s">
        <v>1119</v>
      </c>
      <c r="G158" s="26"/>
      <c r="H158" s="26" t="s">
        <v>1120</v>
      </c>
      <c r="I158" s="15" t="s">
        <v>1121</v>
      </c>
      <c r="J158" s="26" t="s">
        <v>1122</v>
      </c>
      <c r="K158" s="26" t="s">
        <v>1123</v>
      </c>
      <c r="L158" s="85" t="s">
        <v>1197</v>
      </c>
      <c r="N158" s="29">
        <v>160</v>
      </c>
      <c r="O158" s="26" t="s">
        <v>1095</v>
      </c>
      <c r="P158" s="26" t="s">
        <v>146</v>
      </c>
      <c r="Q158" s="26" t="s">
        <v>32</v>
      </c>
      <c r="R158" s="30">
        <v>39829</v>
      </c>
      <c r="S158" s="30"/>
      <c r="T158" s="30">
        <v>42730</v>
      </c>
      <c r="U158" s="36" t="s">
        <v>1036</v>
      </c>
    </row>
    <row r="159" spans="1:21" ht="12.75">
      <c r="A159" s="26" t="s">
        <v>1124</v>
      </c>
      <c r="B159" s="26" t="s">
        <v>1125</v>
      </c>
      <c r="C159" s="27" t="s">
        <v>1126</v>
      </c>
      <c r="D159" s="28" t="s">
        <v>1127</v>
      </c>
      <c r="E159" s="26" t="s">
        <v>1040</v>
      </c>
      <c r="F159" s="26" t="s">
        <v>1128</v>
      </c>
      <c r="G159" s="26"/>
      <c r="H159" s="26" t="s">
        <v>1129</v>
      </c>
      <c r="J159" s="26" t="s">
        <v>1130</v>
      </c>
      <c r="K159" s="26" t="s">
        <v>1042</v>
      </c>
      <c r="L159" s="85" t="s">
        <v>1197</v>
      </c>
      <c r="N159" s="29">
        <v>30</v>
      </c>
      <c r="O159" s="26" t="s">
        <v>30</v>
      </c>
      <c r="P159" s="26" t="s">
        <v>517</v>
      </c>
      <c r="Q159" s="26" t="s">
        <v>1131</v>
      </c>
      <c r="R159" s="30">
        <v>39829</v>
      </c>
      <c r="S159" s="30"/>
      <c r="T159" s="30">
        <v>43264</v>
      </c>
      <c r="U159" s="36" t="s">
        <v>1036</v>
      </c>
    </row>
    <row r="160" spans="1:21" ht="12.75">
      <c r="A160" s="26" t="s">
        <v>1132</v>
      </c>
      <c r="B160" s="26" t="s">
        <v>1133</v>
      </c>
      <c r="C160" s="86" t="s">
        <v>1134</v>
      </c>
      <c r="D160" s="28" t="s">
        <v>1135</v>
      </c>
      <c r="E160" s="26" t="s">
        <v>1136</v>
      </c>
      <c r="F160" s="26" t="s">
        <v>1137</v>
      </c>
      <c r="G160" s="26"/>
      <c r="H160" s="26" t="s">
        <v>1137</v>
      </c>
      <c r="I160" s="15" t="s">
        <v>1138</v>
      </c>
      <c r="J160" s="26" t="s">
        <v>1139</v>
      </c>
      <c r="K160" s="26" t="s">
        <v>1042</v>
      </c>
      <c r="L160" s="85" t="s">
        <v>1197</v>
      </c>
      <c r="N160" s="29">
        <v>2</v>
      </c>
      <c r="O160" s="26" t="s">
        <v>1140</v>
      </c>
      <c r="P160" s="26" t="s">
        <v>153</v>
      </c>
      <c r="Q160" s="26" t="s">
        <v>1141</v>
      </c>
      <c r="R160" s="30">
        <v>39829</v>
      </c>
      <c r="S160" s="30"/>
      <c r="T160" s="30">
        <v>40359</v>
      </c>
      <c r="U160" s="36" t="s">
        <v>1036</v>
      </c>
    </row>
    <row r="161" spans="1:21" ht="12.75">
      <c r="A161" s="26" t="s">
        <v>1143</v>
      </c>
      <c r="B161" s="26" t="s">
        <v>1144</v>
      </c>
      <c r="C161" s="27" t="s">
        <v>1145</v>
      </c>
      <c r="D161" s="28" t="s">
        <v>1146</v>
      </c>
      <c r="E161" s="26" t="s">
        <v>1040</v>
      </c>
      <c r="F161" s="26" t="s">
        <v>1147</v>
      </c>
      <c r="G161" s="26"/>
      <c r="H161" s="26" t="s">
        <v>1148</v>
      </c>
      <c r="I161" s="3" t="s">
        <v>1149</v>
      </c>
      <c r="J161" s="26" t="s">
        <v>1150</v>
      </c>
      <c r="K161" s="26" t="s">
        <v>1042</v>
      </c>
      <c r="L161" s="85" t="s">
        <v>1197</v>
      </c>
      <c r="N161" s="29">
        <v>30</v>
      </c>
      <c r="O161" s="26" t="s">
        <v>208</v>
      </c>
      <c r="P161" s="26" t="s">
        <v>393</v>
      </c>
      <c r="Q161" s="26" t="s">
        <v>32</v>
      </c>
      <c r="R161" s="30">
        <v>39829</v>
      </c>
      <c r="S161" s="30"/>
      <c r="T161" s="30">
        <v>41729</v>
      </c>
      <c r="U161" s="36" t="s">
        <v>1036</v>
      </c>
    </row>
    <row r="162" spans="1:21" ht="12.75">
      <c r="A162" s="26" t="s">
        <v>1151</v>
      </c>
      <c r="B162" s="26" t="s">
        <v>525</v>
      </c>
      <c r="C162" s="27" t="s">
        <v>1152</v>
      </c>
      <c r="D162" s="28" t="s">
        <v>1153</v>
      </c>
      <c r="E162" s="26">
        <v>27003</v>
      </c>
      <c r="F162" s="26">
        <v>981271708</v>
      </c>
      <c r="G162" s="26"/>
      <c r="H162" s="26">
        <v>981273560</v>
      </c>
      <c r="I162" s="15" t="s">
        <v>540</v>
      </c>
      <c r="J162" s="26" t="s">
        <v>1154</v>
      </c>
      <c r="K162" s="26" t="s">
        <v>1042</v>
      </c>
      <c r="L162" s="85" t="s">
        <v>1197</v>
      </c>
      <c r="N162" s="29">
        <v>9</v>
      </c>
      <c r="O162" s="26" t="s">
        <v>1155</v>
      </c>
      <c r="P162" s="26" t="s">
        <v>987</v>
      </c>
      <c r="Q162" s="26" t="s">
        <v>200</v>
      </c>
      <c r="R162" s="30">
        <v>40177</v>
      </c>
      <c r="S162" s="30"/>
      <c r="T162" s="30">
        <v>43264</v>
      </c>
      <c r="U162" s="36" t="s">
        <v>1036</v>
      </c>
    </row>
    <row r="163" spans="1:21" ht="12.75">
      <c r="A163" s="26">
        <v>112720024</v>
      </c>
      <c r="B163" s="26" t="s">
        <v>1156</v>
      </c>
      <c r="C163" s="27" t="s">
        <v>1157</v>
      </c>
      <c r="D163" s="28" t="s">
        <v>1158</v>
      </c>
      <c r="E163" s="26">
        <v>27863</v>
      </c>
      <c r="F163" s="26">
        <v>982563083</v>
      </c>
      <c r="G163" s="26"/>
      <c r="H163" s="26">
        <v>982563083</v>
      </c>
      <c r="I163" s="15" t="s">
        <v>1159</v>
      </c>
      <c r="J163" s="26" t="s">
        <v>1160</v>
      </c>
      <c r="K163" s="26" t="s">
        <v>1069</v>
      </c>
      <c r="L163" s="85" t="s">
        <v>1197</v>
      </c>
      <c r="N163" s="29">
        <v>34</v>
      </c>
      <c r="O163" s="26" t="s">
        <v>1161</v>
      </c>
      <c r="P163" s="34" t="s">
        <v>1162</v>
      </c>
      <c r="Q163" s="26" t="s">
        <v>32</v>
      </c>
      <c r="R163" s="30">
        <v>40293</v>
      </c>
      <c r="S163" s="30"/>
      <c r="T163" s="30">
        <v>43264</v>
      </c>
      <c r="U163" s="36">
        <v>112710019</v>
      </c>
    </row>
    <row r="164" spans="1:21" ht="12.75">
      <c r="A164" s="26">
        <v>112720025</v>
      </c>
      <c r="B164" s="26" t="s">
        <v>1163</v>
      </c>
      <c r="C164" s="27" t="s">
        <v>1164</v>
      </c>
      <c r="D164" s="28" t="s">
        <v>1165</v>
      </c>
      <c r="E164" s="26">
        <v>27800</v>
      </c>
      <c r="F164" s="26">
        <v>982523646</v>
      </c>
      <c r="G164" s="26"/>
      <c r="H164" s="26">
        <v>982523646</v>
      </c>
      <c r="I164" s="15" t="s">
        <v>1166</v>
      </c>
      <c r="J164" s="26" t="s">
        <v>1167</v>
      </c>
      <c r="K164" s="26" t="s">
        <v>1123</v>
      </c>
      <c r="L164" s="85" t="s">
        <v>1197</v>
      </c>
      <c r="N164" s="29">
        <v>29</v>
      </c>
      <c r="O164" s="26" t="s">
        <v>387</v>
      </c>
      <c r="P164" s="26" t="s">
        <v>1142</v>
      </c>
      <c r="Q164" s="26" t="s">
        <v>32</v>
      </c>
      <c r="R164" s="30">
        <v>40532</v>
      </c>
      <c r="S164" s="30"/>
      <c r="T164" s="30">
        <v>42907</v>
      </c>
      <c r="U164" s="36">
        <v>111510050</v>
      </c>
    </row>
    <row r="165" spans="1:21" ht="12.75">
      <c r="A165" s="26">
        <v>112720027</v>
      </c>
      <c r="B165" s="26" t="s">
        <v>1168</v>
      </c>
      <c r="C165" s="27" t="s">
        <v>1169</v>
      </c>
      <c r="D165" s="28" t="s">
        <v>1170</v>
      </c>
      <c r="E165" s="26">
        <v>27600</v>
      </c>
      <c r="F165" s="26">
        <v>639266494</v>
      </c>
      <c r="G165" s="26"/>
      <c r="H165" s="26">
        <v>982531708</v>
      </c>
      <c r="I165" s="15" t="s">
        <v>1171</v>
      </c>
      <c r="J165" s="26" t="s">
        <v>1172</v>
      </c>
      <c r="K165" s="26" t="s">
        <v>1059</v>
      </c>
      <c r="L165" s="85" t="s">
        <v>1197</v>
      </c>
      <c r="N165" s="29">
        <v>357</v>
      </c>
      <c r="O165" s="26">
        <v>0</v>
      </c>
      <c r="P165" s="26" t="s">
        <v>1173</v>
      </c>
      <c r="Q165" s="26" t="s">
        <v>32</v>
      </c>
      <c r="R165" s="30">
        <v>40532</v>
      </c>
      <c r="S165" s="30"/>
      <c r="T165" s="30">
        <v>43508</v>
      </c>
      <c r="U165" s="36">
        <v>111510050</v>
      </c>
    </row>
    <row r="166" spans="1:21" ht="12.75">
      <c r="A166" s="26">
        <v>112720028</v>
      </c>
      <c r="B166" s="26" t="s">
        <v>1174</v>
      </c>
      <c r="C166" s="27" t="s">
        <v>1175</v>
      </c>
      <c r="D166" s="28" t="s">
        <v>1176</v>
      </c>
      <c r="E166" s="26">
        <v>27003</v>
      </c>
      <c r="F166" s="26">
        <v>982244358</v>
      </c>
      <c r="G166" s="26"/>
      <c r="H166" s="26">
        <v>982246031</v>
      </c>
      <c r="I166" s="15" t="s">
        <v>1177</v>
      </c>
      <c r="J166" s="26" t="s">
        <v>1178</v>
      </c>
      <c r="K166" s="26" t="s">
        <v>1042</v>
      </c>
      <c r="L166" s="85" t="s">
        <v>1197</v>
      </c>
      <c r="N166" s="29">
        <v>1000</v>
      </c>
      <c r="O166" s="26">
        <v>0</v>
      </c>
      <c r="P166" s="26">
        <v>0</v>
      </c>
      <c r="Q166" s="26" t="s">
        <v>32</v>
      </c>
      <c r="R166" s="30">
        <v>40542</v>
      </c>
      <c r="S166" s="30"/>
      <c r="T166" s="30">
        <v>41547</v>
      </c>
      <c r="U166" s="36">
        <v>111510050</v>
      </c>
    </row>
    <row r="167" spans="1:21" ht="12.75">
      <c r="A167" s="2">
        <v>112720029</v>
      </c>
      <c r="B167" s="2" t="s">
        <v>1179</v>
      </c>
      <c r="C167" s="27" t="s">
        <v>1180</v>
      </c>
      <c r="D167" s="28" t="s">
        <v>1181</v>
      </c>
      <c r="E167" s="26" t="s">
        <v>1182</v>
      </c>
      <c r="F167" s="26">
        <v>982521833</v>
      </c>
      <c r="G167" s="26"/>
      <c r="H167" s="26">
        <v>982507466</v>
      </c>
      <c r="I167" s="33"/>
      <c r="J167" s="26" t="s">
        <v>1183</v>
      </c>
      <c r="K167" s="26" t="s">
        <v>1184</v>
      </c>
      <c r="L167" s="85" t="s">
        <v>1197</v>
      </c>
      <c r="N167" s="29">
        <v>32</v>
      </c>
      <c r="O167" s="26" t="s">
        <v>228</v>
      </c>
      <c r="P167" s="26">
        <v>0</v>
      </c>
      <c r="Q167" s="26" t="s">
        <v>1185</v>
      </c>
      <c r="R167" s="30">
        <v>40899</v>
      </c>
      <c r="S167" s="30"/>
      <c r="T167" s="30">
        <v>42907</v>
      </c>
      <c r="U167" s="36" t="s">
        <v>1036</v>
      </c>
    </row>
    <row r="168" spans="1:21" ht="12.75">
      <c r="A168" s="2">
        <v>112720030</v>
      </c>
      <c r="B168" s="2" t="s">
        <v>1186</v>
      </c>
      <c r="C168" s="27" t="s">
        <v>1187</v>
      </c>
      <c r="D168" s="28" t="s">
        <v>1188</v>
      </c>
      <c r="E168" s="26">
        <v>27740</v>
      </c>
      <c r="F168" s="26">
        <v>982521032</v>
      </c>
      <c r="G168" s="26"/>
      <c r="H168" s="26">
        <v>982507322</v>
      </c>
      <c r="I168" s="33" t="s">
        <v>1189</v>
      </c>
      <c r="J168" s="26" t="s">
        <v>1190</v>
      </c>
      <c r="K168" s="26" t="s">
        <v>1184</v>
      </c>
      <c r="L168" s="85" t="s">
        <v>1197</v>
      </c>
      <c r="N168" s="29">
        <v>50</v>
      </c>
      <c r="O168" s="26" t="s">
        <v>146</v>
      </c>
      <c r="P168" s="26" t="s">
        <v>517</v>
      </c>
      <c r="Q168" s="26" t="s">
        <v>1191</v>
      </c>
      <c r="R168" s="30">
        <v>40899</v>
      </c>
      <c r="S168" s="30"/>
      <c r="T168" s="30">
        <v>41547</v>
      </c>
      <c r="U168" s="36" t="s">
        <v>1036</v>
      </c>
    </row>
    <row r="169" spans="1:21" ht="12.75" customHeight="1">
      <c r="A169" s="85" t="s">
        <v>1192</v>
      </c>
      <c r="B169" s="85" t="s">
        <v>452</v>
      </c>
      <c r="C169" s="87" t="s">
        <v>1193</v>
      </c>
      <c r="D169" s="88" t="s">
        <v>1194</v>
      </c>
      <c r="E169" s="85">
        <v>27003</v>
      </c>
      <c r="F169" s="85">
        <v>982246968</v>
      </c>
      <c r="G169" s="85"/>
      <c r="H169" s="85">
        <v>982246968</v>
      </c>
      <c r="I169" s="15" t="s">
        <v>1195</v>
      </c>
      <c r="J169" s="85" t="s">
        <v>1196</v>
      </c>
      <c r="K169" s="85" t="s">
        <v>1197</v>
      </c>
      <c r="L169" s="85" t="s">
        <v>1197</v>
      </c>
      <c r="M169" s="89"/>
      <c r="N169" s="90">
        <v>277</v>
      </c>
      <c r="O169" s="85" t="s">
        <v>208</v>
      </c>
      <c r="P169" s="85" t="s">
        <v>482</v>
      </c>
      <c r="Q169" s="85" t="s">
        <v>1198</v>
      </c>
      <c r="R169" s="91">
        <v>41703</v>
      </c>
      <c r="S169" s="91"/>
      <c r="T169" s="91">
        <v>43647</v>
      </c>
      <c r="U169" s="92">
        <v>112710019</v>
      </c>
    </row>
    <row r="170" spans="1:21" ht="12.75" customHeight="1">
      <c r="A170" s="85">
        <v>112720032</v>
      </c>
      <c r="B170" s="85" t="s">
        <v>1199</v>
      </c>
      <c r="C170" s="87" t="s">
        <v>1200</v>
      </c>
      <c r="D170" s="88" t="s">
        <v>1201</v>
      </c>
      <c r="E170" s="85">
        <v>27002</v>
      </c>
      <c r="F170" s="85">
        <v>666572168</v>
      </c>
      <c r="G170" s="85"/>
      <c r="H170" s="85"/>
      <c r="I170" s="33" t="s">
        <v>1202</v>
      </c>
      <c r="J170" s="85" t="s">
        <v>1203</v>
      </c>
      <c r="K170" s="85" t="s">
        <v>1197</v>
      </c>
      <c r="L170" s="85" t="s">
        <v>1197</v>
      </c>
      <c r="M170" s="89"/>
      <c r="N170" s="90">
        <v>97</v>
      </c>
      <c r="O170" s="85">
        <v>0</v>
      </c>
      <c r="P170" s="85">
        <v>0</v>
      </c>
      <c r="Q170" s="85" t="s">
        <v>1204</v>
      </c>
      <c r="R170" s="91">
        <v>41791</v>
      </c>
      <c r="S170" s="91"/>
      <c r="T170" s="91">
        <v>42185</v>
      </c>
      <c r="U170" s="92">
        <v>112710019</v>
      </c>
    </row>
    <row r="171" spans="1:21" s="15" customFormat="1" ht="12.75" customHeight="1">
      <c r="A171" s="93">
        <v>112720033</v>
      </c>
      <c r="B171" s="93" t="s">
        <v>1205</v>
      </c>
      <c r="C171" s="94" t="s">
        <v>1206</v>
      </c>
      <c r="D171" s="94" t="s">
        <v>1207</v>
      </c>
      <c r="E171" s="93">
        <v>27002</v>
      </c>
      <c r="F171" s="93">
        <v>982221613</v>
      </c>
      <c r="G171" s="93"/>
      <c r="H171" s="93">
        <v>982241908</v>
      </c>
      <c r="I171" s="15" t="s">
        <v>1208</v>
      </c>
      <c r="J171" s="93" t="s">
        <v>1209</v>
      </c>
      <c r="K171" s="93" t="s">
        <v>1197</v>
      </c>
      <c r="L171" s="85" t="s">
        <v>1197</v>
      </c>
      <c r="N171" s="95">
        <v>20</v>
      </c>
      <c r="O171" s="15">
        <v>0</v>
      </c>
      <c r="P171" s="15" t="s">
        <v>715</v>
      </c>
      <c r="Q171" s="96" t="s">
        <v>32</v>
      </c>
      <c r="R171" s="19">
        <v>42174</v>
      </c>
      <c r="U171" s="93">
        <v>180040002</v>
      </c>
    </row>
    <row r="172" spans="1:21" s="15" customFormat="1" ht="12.75" customHeight="1">
      <c r="A172" s="85">
        <v>112720034</v>
      </c>
      <c r="B172" s="93" t="s">
        <v>2239</v>
      </c>
      <c r="C172" s="94" t="s">
        <v>2233</v>
      </c>
      <c r="D172" s="94" t="s">
        <v>2234</v>
      </c>
      <c r="E172" s="93">
        <v>27002</v>
      </c>
      <c r="F172" s="93">
        <v>604024191</v>
      </c>
      <c r="G172" s="93"/>
      <c r="H172" s="93"/>
      <c r="I172" s="31" t="s">
        <v>2235</v>
      </c>
      <c r="J172" s="93" t="s">
        <v>2236</v>
      </c>
      <c r="K172" s="93" t="s">
        <v>1197</v>
      </c>
      <c r="L172" s="85" t="s">
        <v>1197</v>
      </c>
      <c r="N172" s="95">
        <v>1765</v>
      </c>
      <c r="O172" s="15" t="s">
        <v>2237</v>
      </c>
      <c r="P172" s="15" t="s">
        <v>2238</v>
      </c>
      <c r="Q172" s="96" t="s">
        <v>1204</v>
      </c>
      <c r="R172" s="19">
        <v>44126</v>
      </c>
      <c r="T172" s="19">
        <v>44522</v>
      </c>
      <c r="U172" s="92">
        <v>112710019</v>
      </c>
    </row>
    <row r="173" spans="1:21" s="15" customFormat="1" ht="12.75" customHeight="1">
      <c r="A173" s="85">
        <v>112720035</v>
      </c>
      <c r="B173" s="93" t="s">
        <v>2245</v>
      </c>
      <c r="C173" s="94" t="s">
        <v>2246</v>
      </c>
      <c r="D173" s="94" t="s">
        <v>2247</v>
      </c>
      <c r="E173" s="93">
        <v>27363</v>
      </c>
      <c r="F173" s="93">
        <v>982539156</v>
      </c>
      <c r="G173" s="93"/>
      <c r="H173" s="93">
        <v>982539156</v>
      </c>
      <c r="I173" s="39" t="s">
        <v>2248</v>
      </c>
      <c r="J173" s="93"/>
      <c r="K173" s="93" t="s">
        <v>2249</v>
      </c>
      <c r="L173" s="85" t="s">
        <v>1197</v>
      </c>
      <c r="N173" s="95">
        <v>37</v>
      </c>
      <c r="P173" s="34" t="s">
        <v>2250</v>
      </c>
      <c r="Q173" s="96" t="s">
        <v>1204</v>
      </c>
      <c r="R173" s="19">
        <v>44137</v>
      </c>
      <c r="U173" s="92">
        <v>112710019</v>
      </c>
    </row>
    <row r="174" spans="1:21" s="15" customFormat="1" ht="12.75" customHeight="1">
      <c r="A174" s="85">
        <v>112720036</v>
      </c>
      <c r="B174" s="93" t="s">
        <v>2251</v>
      </c>
      <c r="C174" s="94" t="s">
        <v>2252</v>
      </c>
      <c r="D174" s="94" t="s">
        <v>2253</v>
      </c>
      <c r="E174" s="93">
        <v>27600</v>
      </c>
      <c r="F174" s="93">
        <v>982535000</v>
      </c>
      <c r="G174" s="93">
        <v>661722694</v>
      </c>
      <c r="H174" s="93"/>
      <c r="I174" s="39" t="s">
        <v>2254</v>
      </c>
      <c r="J174" s="93" t="s">
        <v>2255</v>
      </c>
      <c r="K174" s="93" t="s">
        <v>2256</v>
      </c>
      <c r="L174" s="85" t="s">
        <v>1197</v>
      </c>
      <c r="N174" s="95">
        <v>963</v>
      </c>
      <c r="O174" s="34" t="s">
        <v>2257</v>
      </c>
      <c r="P174" s="34" t="s">
        <v>366</v>
      </c>
      <c r="Q174" s="96" t="s">
        <v>2258</v>
      </c>
      <c r="R174" s="19">
        <v>44361</v>
      </c>
      <c r="U174" s="92">
        <v>112710019</v>
      </c>
    </row>
    <row r="175" spans="1:21" ht="12.75">
      <c r="A175" s="85">
        <v>112720037</v>
      </c>
      <c r="B175" s="2" t="s">
        <v>2303</v>
      </c>
      <c r="C175" s="94" t="s">
        <v>2304</v>
      </c>
      <c r="D175" s="32" t="s">
        <v>2305</v>
      </c>
      <c r="E175" s="2">
        <v>27765</v>
      </c>
      <c r="F175" s="2">
        <v>982135011</v>
      </c>
      <c r="I175" s="39" t="s">
        <v>2306</v>
      </c>
      <c r="K175" s="2" t="s">
        <v>2307</v>
      </c>
      <c r="L175" s="85" t="s">
        <v>1197</v>
      </c>
      <c r="N175" s="29">
        <v>29</v>
      </c>
      <c r="P175" s="34" t="s">
        <v>1035</v>
      </c>
      <c r="R175" s="19">
        <v>44663</v>
      </c>
      <c r="U175" s="92">
        <v>112710019</v>
      </c>
    </row>
    <row r="176" spans="1:21" s="15" customFormat="1" ht="12.75" customHeight="1">
      <c r="A176" s="93">
        <v>112720038</v>
      </c>
      <c r="B176" s="93" t="s">
        <v>2308</v>
      </c>
      <c r="C176" s="94" t="s">
        <v>2309</v>
      </c>
      <c r="D176" s="94" t="s">
        <v>2310</v>
      </c>
      <c r="E176" s="93">
        <v>27870</v>
      </c>
      <c r="F176" s="93">
        <v>982592001</v>
      </c>
      <c r="G176" s="93"/>
      <c r="H176" s="93"/>
      <c r="I176" s="39"/>
      <c r="J176" s="93" t="s">
        <v>2311</v>
      </c>
      <c r="K176" s="93" t="s">
        <v>2312</v>
      </c>
      <c r="L176" s="85" t="s">
        <v>1197</v>
      </c>
      <c r="N176" s="95">
        <v>51</v>
      </c>
      <c r="O176" s="34"/>
      <c r="P176" s="34"/>
      <c r="Q176" s="96"/>
      <c r="R176" s="19">
        <v>44663</v>
      </c>
      <c r="U176" s="92">
        <v>112710019</v>
      </c>
    </row>
    <row r="177" spans="1:21" s="15" customFormat="1" ht="12.75" customHeight="1">
      <c r="A177" s="85">
        <v>112720039</v>
      </c>
      <c r="B177" s="93" t="s">
        <v>2298</v>
      </c>
      <c r="C177" s="94" t="s">
        <v>2317</v>
      </c>
      <c r="D177" s="94" t="s">
        <v>2300</v>
      </c>
      <c r="E177" s="93">
        <v>27891</v>
      </c>
      <c r="F177" s="93">
        <v>982557777</v>
      </c>
      <c r="G177" s="93"/>
      <c r="H177" s="93"/>
      <c r="I177" s="39" t="s">
        <v>2301</v>
      </c>
      <c r="J177" s="93"/>
      <c r="K177" s="93" t="s">
        <v>2302</v>
      </c>
      <c r="L177" s="85" t="s">
        <v>1197</v>
      </c>
      <c r="N177" s="95">
        <v>64</v>
      </c>
      <c r="O177" s="34"/>
      <c r="P177" s="34" t="s">
        <v>1004</v>
      </c>
      <c r="Q177" s="96"/>
      <c r="R177" s="19">
        <v>44663</v>
      </c>
      <c r="U177" s="92">
        <v>112710019</v>
      </c>
    </row>
    <row r="178" spans="1:21" s="15" customFormat="1" ht="12.75" customHeight="1">
      <c r="A178" s="85">
        <v>112720040</v>
      </c>
      <c r="B178" s="93" t="s">
        <v>2313</v>
      </c>
      <c r="C178" s="94" t="s">
        <v>2318</v>
      </c>
      <c r="D178" s="94" t="s">
        <v>2314</v>
      </c>
      <c r="E178" s="93">
        <v>27865</v>
      </c>
      <c r="F178" s="93">
        <v>982559109</v>
      </c>
      <c r="G178" s="93"/>
      <c r="H178" s="93"/>
      <c r="I178" s="39" t="s">
        <v>2315</v>
      </c>
      <c r="J178" s="93"/>
      <c r="K178" s="93" t="s">
        <v>2316</v>
      </c>
      <c r="L178" s="85" t="s">
        <v>1197</v>
      </c>
      <c r="N178" s="95">
        <v>13</v>
      </c>
      <c r="O178" s="34"/>
      <c r="P178" s="34" t="s">
        <v>1035</v>
      </c>
      <c r="Q178" s="96"/>
      <c r="R178" s="19">
        <v>44663</v>
      </c>
      <c r="U178" s="92">
        <v>112710019</v>
      </c>
    </row>
    <row r="179" spans="1:21" s="15" customFormat="1" ht="12.75" customHeight="1">
      <c r="A179" s="85">
        <v>112720041</v>
      </c>
      <c r="B179" s="93" t="s">
        <v>2320</v>
      </c>
      <c r="C179" s="94" t="s">
        <v>2319</v>
      </c>
      <c r="D179" s="94" t="s">
        <v>2321</v>
      </c>
      <c r="E179" s="93">
        <v>27744</v>
      </c>
      <c r="F179" s="93">
        <v>982346222</v>
      </c>
      <c r="G179" s="93"/>
      <c r="I179" s="39" t="s">
        <v>2322</v>
      </c>
      <c r="J179" s="93"/>
      <c r="K179" s="93" t="s">
        <v>2323</v>
      </c>
      <c r="L179" s="85" t="s">
        <v>1197</v>
      </c>
      <c r="N179" s="95">
        <v>20</v>
      </c>
      <c r="O179" s="34"/>
      <c r="P179" s="15" t="s">
        <v>796</v>
      </c>
      <c r="Q179" s="96"/>
      <c r="R179" s="19">
        <v>44663</v>
      </c>
      <c r="U179" s="92">
        <v>112710019</v>
      </c>
    </row>
    <row r="180" spans="1:21" s="15" customFormat="1" ht="12.75" customHeight="1">
      <c r="A180" s="85">
        <v>112720042</v>
      </c>
      <c r="B180" s="93" t="s">
        <v>2325</v>
      </c>
      <c r="C180" s="94" t="s">
        <v>2324</v>
      </c>
      <c r="D180" s="94" t="s">
        <v>2326</v>
      </c>
      <c r="E180" s="93">
        <v>27860</v>
      </c>
      <c r="F180" s="93">
        <v>982590029</v>
      </c>
      <c r="G180" s="93"/>
      <c r="H180" s="93"/>
      <c r="I180" s="39"/>
      <c r="J180" s="93"/>
      <c r="K180" s="93" t="s">
        <v>2327</v>
      </c>
      <c r="L180" s="85" t="s">
        <v>1197</v>
      </c>
      <c r="N180" s="95">
        <v>10</v>
      </c>
      <c r="O180" s="34" t="s">
        <v>590</v>
      </c>
      <c r="P180" s="15" t="s">
        <v>2271</v>
      </c>
      <c r="Q180" s="96"/>
      <c r="R180" s="19">
        <v>44663</v>
      </c>
      <c r="U180" s="92">
        <v>112710019</v>
      </c>
    </row>
    <row r="181" spans="1:21" s="15" customFormat="1" ht="12.75" customHeight="1">
      <c r="A181" s="93">
        <v>112720043</v>
      </c>
      <c r="B181" s="93" t="s">
        <v>2329</v>
      </c>
      <c r="C181" s="94" t="s">
        <v>2328</v>
      </c>
      <c r="D181" s="94" t="s">
        <v>959</v>
      </c>
      <c r="E181" s="93">
        <v>27740</v>
      </c>
      <c r="F181" s="93">
        <v>982524003</v>
      </c>
      <c r="G181" s="93"/>
      <c r="H181" s="93"/>
      <c r="I181" s="39" t="s">
        <v>2330</v>
      </c>
      <c r="J181" s="93"/>
      <c r="K181" s="93" t="s">
        <v>2331</v>
      </c>
      <c r="L181" s="85" t="s">
        <v>1197</v>
      </c>
      <c r="N181" s="95">
        <v>88</v>
      </c>
      <c r="O181" s="34"/>
      <c r="P181" s="34" t="s">
        <v>2332</v>
      </c>
      <c r="Q181" s="96"/>
      <c r="R181" s="19">
        <v>44663</v>
      </c>
      <c r="U181" s="92">
        <v>112710019</v>
      </c>
    </row>
    <row r="182" spans="1:21" s="15" customFormat="1" ht="12.75" customHeight="1">
      <c r="A182" s="85">
        <v>112720044</v>
      </c>
      <c r="B182" s="93" t="s">
        <v>2334</v>
      </c>
      <c r="C182" s="94" t="s">
        <v>2333</v>
      </c>
      <c r="D182" s="94" t="s">
        <v>2335</v>
      </c>
      <c r="E182" s="93">
        <v>27760</v>
      </c>
      <c r="F182" s="93">
        <v>982121036</v>
      </c>
      <c r="G182" s="93"/>
      <c r="H182" s="93"/>
      <c r="I182" s="39"/>
      <c r="J182" s="93"/>
      <c r="K182" s="93" t="s">
        <v>2336</v>
      </c>
      <c r="L182" s="85" t="s">
        <v>1197</v>
      </c>
      <c r="N182" s="95">
        <v>96</v>
      </c>
      <c r="O182" s="34"/>
      <c r="P182" s="15" t="s">
        <v>2337</v>
      </c>
      <c r="Q182" s="96"/>
      <c r="R182" s="19">
        <v>44663</v>
      </c>
      <c r="U182" s="92">
        <v>112710019</v>
      </c>
    </row>
    <row r="183" spans="1:21" s="15" customFormat="1" ht="12.75" customHeight="1">
      <c r="A183" s="85">
        <v>112720045</v>
      </c>
      <c r="B183" s="93" t="s">
        <v>2339</v>
      </c>
      <c r="C183" s="94" t="s">
        <v>2338</v>
      </c>
      <c r="D183" s="94" t="s">
        <v>2340</v>
      </c>
      <c r="E183" s="93">
        <v>27850</v>
      </c>
      <c r="F183" s="93">
        <v>982550421</v>
      </c>
      <c r="G183" s="93"/>
      <c r="H183" s="93"/>
      <c r="I183" s="39" t="s">
        <v>2341</v>
      </c>
      <c r="J183" s="93"/>
      <c r="K183" s="93" t="s">
        <v>2342</v>
      </c>
      <c r="L183" s="85" t="s">
        <v>1197</v>
      </c>
      <c r="N183" s="95">
        <v>212</v>
      </c>
      <c r="O183" s="34"/>
      <c r="P183" s="15" t="s">
        <v>2271</v>
      </c>
      <c r="Q183" s="96"/>
      <c r="R183" s="19">
        <v>44663</v>
      </c>
      <c r="U183" s="92">
        <v>112710019</v>
      </c>
    </row>
    <row r="184" spans="1:21" s="15" customFormat="1" ht="12.75" customHeight="1">
      <c r="A184" s="85">
        <v>112720046</v>
      </c>
      <c r="B184" s="93" t="s">
        <v>2343</v>
      </c>
      <c r="C184" s="94" t="s">
        <v>2344</v>
      </c>
      <c r="D184" s="94" t="s">
        <v>2345</v>
      </c>
      <c r="E184" s="93">
        <v>27780</v>
      </c>
      <c r="F184" s="93">
        <v>982133566</v>
      </c>
      <c r="G184" s="93"/>
      <c r="H184" s="93"/>
      <c r="I184" s="39" t="s">
        <v>2346</v>
      </c>
      <c r="J184" s="93"/>
      <c r="K184" s="93" t="s">
        <v>2347</v>
      </c>
      <c r="L184" s="85" t="s">
        <v>1197</v>
      </c>
      <c r="N184" s="95">
        <v>26</v>
      </c>
      <c r="O184" s="34"/>
      <c r="P184" s="34" t="s">
        <v>2117</v>
      </c>
      <c r="Q184" s="96"/>
      <c r="R184" s="19">
        <v>44713</v>
      </c>
      <c r="T184" s="30">
        <v>44838</v>
      </c>
      <c r="U184" s="92">
        <v>112710019</v>
      </c>
    </row>
    <row r="185" spans="1:21" s="15" customFormat="1" ht="12.75" customHeight="1">
      <c r="A185" s="93">
        <v>112720047</v>
      </c>
      <c r="B185" s="93" t="s">
        <v>2348</v>
      </c>
      <c r="C185" s="94" t="s">
        <v>2349</v>
      </c>
      <c r="D185" s="94" t="s">
        <v>2350</v>
      </c>
      <c r="E185" s="93">
        <v>27880</v>
      </c>
      <c r="F185" s="93">
        <v>663469343</v>
      </c>
      <c r="G185" s="93"/>
      <c r="H185" s="93"/>
      <c r="I185" s="39" t="s">
        <v>2351</v>
      </c>
      <c r="J185" s="93" t="s">
        <v>2352</v>
      </c>
      <c r="K185" s="93" t="s">
        <v>2353</v>
      </c>
      <c r="L185" s="85" t="s">
        <v>1197</v>
      </c>
      <c r="N185" s="95">
        <v>253</v>
      </c>
      <c r="O185" s="34" t="s">
        <v>590</v>
      </c>
      <c r="P185" s="34" t="s">
        <v>2354</v>
      </c>
      <c r="Q185" s="96"/>
      <c r="R185" s="19">
        <v>44727</v>
      </c>
      <c r="T185" s="30">
        <v>44798</v>
      </c>
      <c r="U185" s="92">
        <v>112710019</v>
      </c>
    </row>
    <row r="186" spans="1:21" ht="12.75">
      <c r="A186" s="78"/>
      <c r="B186" s="78"/>
      <c r="C186" s="79"/>
      <c r="D186" s="80"/>
      <c r="E186" s="78"/>
      <c r="F186" s="78"/>
      <c r="G186" s="78"/>
      <c r="H186" s="78"/>
      <c r="I186" s="81"/>
      <c r="J186" s="78"/>
      <c r="K186" s="78"/>
      <c r="L186" s="78"/>
      <c r="M186" s="82"/>
      <c r="N186" s="83"/>
      <c r="O186" s="78"/>
      <c r="P186" s="78"/>
      <c r="Q186" s="78"/>
      <c r="R186" s="84"/>
      <c r="S186" s="84"/>
      <c r="T186" s="84"/>
      <c r="U186" s="78"/>
    </row>
    <row r="187" spans="1:22" s="76" customFormat="1" ht="12.75">
      <c r="A187" s="26" t="s">
        <v>1210</v>
      </c>
      <c r="B187" s="26" t="s">
        <v>1211</v>
      </c>
      <c r="C187" s="27" t="s">
        <v>1212</v>
      </c>
      <c r="D187" s="27" t="s">
        <v>1213</v>
      </c>
      <c r="E187" s="26">
        <v>32012</v>
      </c>
      <c r="F187" s="26" t="s">
        <v>1214</v>
      </c>
      <c r="G187" s="26"/>
      <c r="H187" s="26" t="s">
        <v>1215</v>
      </c>
      <c r="I187" s="15" t="s">
        <v>1216</v>
      </c>
      <c r="J187" s="26" t="s">
        <v>1217</v>
      </c>
      <c r="K187" s="26" t="s">
        <v>1218</v>
      </c>
      <c r="L187" s="2" t="s">
        <v>1669</v>
      </c>
      <c r="M187" s="2">
        <v>46</v>
      </c>
      <c r="N187" s="29">
        <v>2595</v>
      </c>
      <c r="O187" s="26" t="s">
        <v>218</v>
      </c>
      <c r="P187" s="26" t="s">
        <v>1219</v>
      </c>
      <c r="Q187" s="26" t="s">
        <v>1220</v>
      </c>
      <c r="R187" s="30">
        <v>34032</v>
      </c>
      <c r="S187" s="30"/>
      <c r="T187" s="30">
        <v>40459</v>
      </c>
      <c r="U187" s="31"/>
      <c r="V187" s="18">
        <f>SUM(N189+N190+N191+N193+N194+N195+N196+N197+N198+N199+V199+N200+N201+N202+N203+N204+N205+N206+N207+N208+N209+N210+N211+N212+N213+N214+N215+N216+N217+N218+N219+N220+N221+N222+N223+N224+N225+N226+N228+N229+N230+N232+N233+N234+N235+N236+N237)</f>
        <v>2595</v>
      </c>
    </row>
    <row r="188" spans="1:22" s="75" customFormat="1" ht="12.75">
      <c r="A188" s="97" t="s">
        <v>1221</v>
      </c>
      <c r="B188" s="97" t="s">
        <v>1222</v>
      </c>
      <c r="C188" s="98" t="s">
        <v>1223</v>
      </c>
      <c r="D188" s="98" t="s">
        <v>1224</v>
      </c>
      <c r="E188" s="97" t="s">
        <v>1225</v>
      </c>
      <c r="F188" s="97" t="s">
        <v>1226</v>
      </c>
      <c r="G188" s="97"/>
      <c r="H188" s="97" t="s">
        <v>1227</v>
      </c>
      <c r="I188" s="15" t="s">
        <v>1228</v>
      </c>
      <c r="J188" s="97" t="s">
        <v>1229</v>
      </c>
      <c r="K188" s="97" t="s">
        <v>1218</v>
      </c>
      <c r="L188" s="2" t="s">
        <v>1669</v>
      </c>
      <c r="M188" s="97">
        <v>51</v>
      </c>
      <c r="N188" s="99">
        <v>5372</v>
      </c>
      <c r="O188" s="97" t="s">
        <v>1230</v>
      </c>
      <c r="P188" s="97" t="s">
        <v>111</v>
      </c>
      <c r="Q188" s="97" t="s">
        <v>32</v>
      </c>
      <c r="R188" s="100">
        <v>40893</v>
      </c>
      <c r="S188" s="98"/>
      <c r="T188" s="30">
        <v>44993</v>
      </c>
      <c r="U188" s="98"/>
      <c r="V188" s="18">
        <f>SUM(N238+N239+N240+N241+N242+N243+N244+N245+N246+N247+N248+N249+N250+N251+N252+N253+N254+N255+N256+N257+N258+N259+N260+N261+N262+N263+N264+N265+N266+N267+N268+N269+N270+N271+N272+N273+N274+N275+N276+N277+N278+N279+N280+N292+N293+N294+N295+N296+N297+N298+N299)</f>
        <v>4694</v>
      </c>
    </row>
    <row r="189" spans="1:22" s="76" customFormat="1" ht="12.75">
      <c r="A189" s="26">
        <v>113220001</v>
      </c>
      <c r="B189" s="26" t="s">
        <v>1211</v>
      </c>
      <c r="C189" s="27" t="s">
        <v>1231</v>
      </c>
      <c r="D189" s="27" t="s">
        <v>1232</v>
      </c>
      <c r="E189" s="26">
        <v>32593</v>
      </c>
      <c r="F189" s="26">
        <v>988384065</v>
      </c>
      <c r="G189" s="26"/>
      <c r="H189" s="26">
        <v>988384065</v>
      </c>
      <c r="I189" s="3"/>
      <c r="J189" s="26" t="s">
        <v>1233</v>
      </c>
      <c r="K189" s="26" t="s">
        <v>1218</v>
      </c>
      <c r="L189" s="2" t="s">
        <v>1669</v>
      </c>
      <c r="M189" s="2"/>
      <c r="N189" s="29">
        <v>72</v>
      </c>
      <c r="O189" s="26" t="s">
        <v>146</v>
      </c>
      <c r="P189" s="26" t="s">
        <v>228</v>
      </c>
      <c r="Q189" s="26" t="s">
        <v>32</v>
      </c>
      <c r="R189" s="30">
        <v>40016</v>
      </c>
      <c r="S189" s="30"/>
      <c r="T189" s="30"/>
      <c r="U189" s="36" t="s">
        <v>1210</v>
      </c>
      <c r="V189" s="15"/>
    </row>
    <row r="190" spans="1:22" s="76" customFormat="1" ht="12.75">
      <c r="A190" s="26">
        <v>113220002</v>
      </c>
      <c r="B190" s="26" t="s">
        <v>1211</v>
      </c>
      <c r="C190" s="27" t="s">
        <v>1234</v>
      </c>
      <c r="D190" s="27" t="s">
        <v>1235</v>
      </c>
      <c r="E190" s="26">
        <v>32005</v>
      </c>
      <c r="F190" s="26">
        <v>988246363</v>
      </c>
      <c r="G190" s="26"/>
      <c r="H190" s="26">
        <v>988246363</v>
      </c>
      <c r="I190" s="3"/>
      <c r="J190" s="26" t="s">
        <v>1233</v>
      </c>
      <c r="K190" s="26" t="s">
        <v>1218</v>
      </c>
      <c r="L190" s="2" t="s">
        <v>1669</v>
      </c>
      <c r="M190" s="2"/>
      <c r="N190" s="29">
        <v>71</v>
      </c>
      <c r="O190" s="26" t="s">
        <v>146</v>
      </c>
      <c r="P190" s="26" t="s">
        <v>228</v>
      </c>
      <c r="Q190" s="26" t="s">
        <v>32</v>
      </c>
      <c r="R190" s="30">
        <v>40016</v>
      </c>
      <c r="S190" s="30"/>
      <c r="T190" s="30"/>
      <c r="U190" s="36" t="s">
        <v>1210</v>
      </c>
      <c r="V190" s="15"/>
    </row>
    <row r="191" spans="1:22" s="76" customFormat="1" ht="12.75">
      <c r="A191" s="26">
        <v>113220003</v>
      </c>
      <c r="B191" s="26" t="s">
        <v>1211</v>
      </c>
      <c r="C191" s="27" t="s">
        <v>1236</v>
      </c>
      <c r="D191" s="27" t="s">
        <v>1237</v>
      </c>
      <c r="E191" s="26">
        <v>32441</v>
      </c>
      <c r="F191" s="26">
        <v>988491643</v>
      </c>
      <c r="G191" s="26"/>
      <c r="H191" s="26">
        <v>988481634</v>
      </c>
      <c r="I191" s="3"/>
      <c r="J191" s="26" t="s">
        <v>1233</v>
      </c>
      <c r="K191" s="2" t="s">
        <v>1238</v>
      </c>
      <c r="L191" s="2" t="s">
        <v>1669</v>
      </c>
      <c r="M191" s="2"/>
      <c r="N191" s="29">
        <v>42</v>
      </c>
      <c r="O191" s="26" t="s">
        <v>584</v>
      </c>
      <c r="P191" s="26" t="s">
        <v>328</v>
      </c>
      <c r="Q191" s="26" t="s">
        <v>32</v>
      </c>
      <c r="R191" s="30">
        <v>40016</v>
      </c>
      <c r="S191" s="30"/>
      <c r="T191" s="30"/>
      <c r="U191" s="36" t="s">
        <v>1210</v>
      </c>
      <c r="V191" s="15"/>
    </row>
    <row r="192" spans="1:22" s="76" customFormat="1" ht="12.75">
      <c r="A192" s="26">
        <v>113220004</v>
      </c>
      <c r="B192" s="26" t="s">
        <v>1211</v>
      </c>
      <c r="C192" s="27" t="s">
        <v>1239</v>
      </c>
      <c r="D192" s="27" t="s">
        <v>1240</v>
      </c>
      <c r="E192" s="26">
        <v>27770</v>
      </c>
      <c r="F192" s="26">
        <v>982574692</v>
      </c>
      <c r="G192" s="26"/>
      <c r="H192" s="26">
        <v>982574692</v>
      </c>
      <c r="I192" s="3"/>
      <c r="J192" s="26" t="s">
        <v>1233</v>
      </c>
      <c r="K192" s="2" t="s">
        <v>1240</v>
      </c>
      <c r="L192" s="85" t="s">
        <v>1197</v>
      </c>
      <c r="M192" s="2"/>
      <c r="N192" s="29">
        <v>91</v>
      </c>
      <c r="O192" s="26" t="s">
        <v>146</v>
      </c>
      <c r="P192" s="26" t="s">
        <v>228</v>
      </c>
      <c r="Q192" s="26" t="s">
        <v>32</v>
      </c>
      <c r="R192" s="30">
        <v>40016</v>
      </c>
      <c r="S192" s="30"/>
      <c r="T192" s="30">
        <v>40459</v>
      </c>
      <c r="U192" s="36">
        <v>111510050</v>
      </c>
      <c r="V192" s="15"/>
    </row>
    <row r="193" spans="1:22" s="76" customFormat="1" ht="12.75">
      <c r="A193" s="26">
        <v>113220005</v>
      </c>
      <c r="B193" s="26" t="s">
        <v>1211</v>
      </c>
      <c r="C193" s="27" t="s">
        <v>1241</v>
      </c>
      <c r="D193" s="27" t="s">
        <v>1242</v>
      </c>
      <c r="E193" s="26">
        <v>32860</v>
      </c>
      <c r="F193" s="26">
        <v>988434634</v>
      </c>
      <c r="G193" s="26"/>
      <c r="H193" s="26">
        <v>988434634</v>
      </c>
      <c r="I193" s="3"/>
      <c r="J193" s="26" t="s">
        <v>1233</v>
      </c>
      <c r="K193" s="2" t="s">
        <v>1243</v>
      </c>
      <c r="L193" s="2" t="s">
        <v>1669</v>
      </c>
      <c r="M193" s="2"/>
      <c r="N193" s="29">
        <v>25</v>
      </c>
      <c r="O193" s="26" t="s">
        <v>584</v>
      </c>
      <c r="P193" s="26" t="s">
        <v>328</v>
      </c>
      <c r="Q193" s="26" t="s">
        <v>32</v>
      </c>
      <c r="R193" s="30">
        <v>33633</v>
      </c>
      <c r="S193" s="30"/>
      <c r="T193" s="30">
        <v>40016</v>
      </c>
      <c r="U193" s="36" t="s">
        <v>1210</v>
      </c>
      <c r="V193" s="15"/>
    </row>
    <row r="194" spans="1:22" s="76" customFormat="1" ht="12.75">
      <c r="A194" s="26">
        <v>113220006</v>
      </c>
      <c r="B194" s="26" t="s">
        <v>1211</v>
      </c>
      <c r="C194" s="27" t="s">
        <v>1244</v>
      </c>
      <c r="D194" s="27" t="s">
        <v>1245</v>
      </c>
      <c r="E194" s="26">
        <v>32668</v>
      </c>
      <c r="F194" s="26">
        <v>988440010</v>
      </c>
      <c r="G194" s="26"/>
      <c r="H194" s="26">
        <v>988440010</v>
      </c>
      <c r="I194" s="3"/>
      <c r="J194" s="26" t="s">
        <v>1233</v>
      </c>
      <c r="K194" s="2" t="s">
        <v>1246</v>
      </c>
      <c r="L194" s="2" t="s">
        <v>1669</v>
      </c>
      <c r="M194" s="2"/>
      <c r="N194" s="29">
        <v>21</v>
      </c>
      <c r="O194" s="26" t="s">
        <v>208</v>
      </c>
      <c r="P194" s="26" t="s">
        <v>482</v>
      </c>
      <c r="Q194" s="26" t="s">
        <v>32</v>
      </c>
      <c r="R194" s="30">
        <v>40016</v>
      </c>
      <c r="S194" s="30"/>
      <c r="T194" s="30"/>
      <c r="U194" s="36" t="s">
        <v>1210</v>
      </c>
      <c r="V194" s="15"/>
    </row>
    <row r="195" spans="1:22" s="76" customFormat="1" ht="12.75">
      <c r="A195" s="26">
        <v>113220007</v>
      </c>
      <c r="B195" s="26" t="s">
        <v>1211</v>
      </c>
      <c r="C195" s="27" t="s">
        <v>1247</v>
      </c>
      <c r="D195" s="27" t="s">
        <v>1248</v>
      </c>
      <c r="E195" s="26">
        <v>32593</v>
      </c>
      <c r="F195" s="26">
        <v>988384055</v>
      </c>
      <c r="G195" s="26"/>
      <c r="H195" s="26">
        <v>988384055</v>
      </c>
      <c r="I195" s="3"/>
      <c r="J195" s="26" t="s">
        <v>1233</v>
      </c>
      <c r="K195" s="2" t="s">
        <v>1218</v>
      </c>
      <c r="L195" s="2" t="s">
        <v>1669</v>
      </c>
      <c r="M195" s="2"/>
      <c r="N195" s="29">
        <v>120</v>
      </c>
      <c r="O195" s="26" t="s">
        <v>1060</v>
      </c>
      <c r="P195" s="26" t="s">
        <v>517</v>
      </c>
      <c r="Q195" s="26" t="s">
        <v>32</v>
      </c>
      <c r="R195" s="30">
        <v>40016</v>
      </c>
      <c r="S195" s="30"/>
      <c r="T195" s="30"/>
      <c r="U195" s="36" t="s">
        <v>1210</v>
      </c>
      <c r="V195" s="15"/>
    </row>
    <row r="196" spans="1:22" s="76" customFormat="1" ht="12.75">
      <c r="A196" s="26">
        <v>113220008</v>
      </c>
      <c r="B196" s="26" t="s">
        <v>1211</v>
      </c>
      <c r="C196" s="27" t="s">
        <v>1249</v>
      </c>
      <c r="D196" s="27" t="s">
        <v>1250</v>
      </c>
      <c r="E196" s="26">
        <v>15316</v>
      </c>
      <c r="F196" s="26">
        <v>981512151</v>
      </c>
      <c r="G196" s="26"/>
      <c r="H196" s="26">
        <v>981512151</v>
      </c>
      <c r="I196" s="3"/>
      <c r="J196" s="26" t="s">
        <v>1233</v>
      </c>
      <c r="K196" s="2" t="s">
        <v>1251</v>
      </c>
      <c r="L196" s="15" t="s">
        <v>55</v>
      </c>
      <c r="M196" s="2"/>
      <c r="N196" s="29">
        <v>80</v>
      </c>
      <c r="O196" s="26" t="s">
        <v>1060</v>
      </c>
      <c r="P196" s="26" t="s">
        <v>517</v>
      </c>
      <c r="Q196" s="26" t="s">
        <v>32</v>
      </c>
      <c r="R196" s="30">
        <v>40016</v>
      </c>
      <c r="S196" s="30"/>
      <c r="T196" s="30"/>
      <c r="U196" s="36" t="s">
        <v>1210</v>
      </c>
      <c r="V196" s="15"/>
    </row>
    <row r="197" spans="1:22" s="76" customFormat="1" ht="12.75">
      <c r="A197" s="26">
        <v>113220009</v>
      </c>
      <c r="B197" s="26" t="s">
        <v>1211</v>
      </c>
      <c r="C197" s="27" t="s">
        <v>1252</v>
      </c>
      <c r="D197" s="27" t="s">
        <v>1253</v>
      </c>
      <c r="E197" s="26">
        <v>32001</v>
      </c>
      <c r="F197" s="26">
        <v>988286157</v>
      </c>
      <c r="G197" s="26"/>
      <c r="H197" s="26">
        <v>988286157</v>
      </c>
      <c r="I197" s="3"/>
      <c r="J197" s="26" t="s">
        <v>1233</v>
      </c>
      <c r="K197" s="2" t="s">
        <v>1253</v>
      </c>
      <c r="L197" s="2" t="s">
        <v>1669</v>
      </c>
      <c r="M197" s="2"/>
      <c r="N197" s="29">
        <v>37</v>
      </c>
      <c r="O197" s="26" t="s">
        <v>584</v>
      </c>
      <c r="P197" s="26" t="s">
        <v>328</v>
      </c>
      <c r="Q197" s="26" t="s">
        <v>32</v>
      </c>
      <c r="R197" s="30">
        <v>40016</v>
      </c>
      <c r="S197" s="30"/>
      <c r="T197" s="30"/>
      <c r="U197" s="36" t="s">
        <v>1210</v>
      </c>
      <c r="V197" s="15"/>
    </row>
    <row r="198" spans="1:21" s="76" customFormat="1" ht="12.75">
      <c r="A198" s="26">
        <v>113220010</v>
      </c>
      <c r="B198" s="26" t="s">
        <v>1211</v>
      </c>
      <c r="C198" s="27" t="s">
        <v>1254</v>
      </c>
      <c r="D198" s="27" t="s">
        <v>1255</v>
      </c>
      <c r="E198" s="26">
        <v>36240</v>
      </c>
      <c r="F198" s="26">
        <v>986366423</v>
      </c>
      <c r="G198" s="26"/>
      <c r="H198" s="26">
        <v>986366423</v>
      </c>
      <c r="I198" s="3"/>
      <c r="J198" s="26" t="s">
        <v>1233</v>
      </c>
      <c r="K198" s="2" t="s">
        <v>1256</v>
      </c>
      <c r="L198" s="129" t="s">
        <v>1751</v>
      </c>
      <c r="M198" s="2"/>
      <c r="N198" s="29">
        <v>42</v>
      </c>
      <c r="O198" s="26" t="s">
        <v>584</v>
      </c>
      <c r="P198" s="26" t="s">
        <v>328</v>
      </c>
      <c r="Q198" s="26" t="s">
        <v>32</v>
      </c>
      <c r="R198" s="30">
        <v>40016</v>
      </c>
      <c r="S198" s="30"/>
      <c r="T198" s="30"/>
      <c r="U198" s="36" t="s">
        <v>1210</v>
      </c>
    </row>
    <row r="199" spans="1:22" s="76" customFormat="1" ht="12.75">
      <c r="A199" s="26">
        <v>113220011</v>
      </c>
      <c r="B199" s="26" t="s">
        <v>1211</v>
      </c>
      <c r="C199" s="27" t="s">
        <v>1258</v>
      </c>
      <c r="D199" s="27" t="s">
        <v>1259</v>
      </c>
      <c r="E199" s="26">
        <v>32667</v>
      </c>
      <c r="F199" s="26">
        <v>988440064</v>
      </c>
      <c r="G199" s="26"/>
      <c r="H199" s="26">
        <v>988440064</v>
      </c>
      <c r="I199" s="3"/>
      <c r="J199" s="26" t="s">
        <v>1233</v>
      </c>
      <c r="K199" s="2" t="s">
        <v>1246</v>
      </c>
      <c r="L199" s="2" t="s">
        <v>1669</v>
      </c>
      <c r="M199" s="2"/>
      <c r="N199" s="29">
        <v>52</v>
      </c>
      <c r="O199" s="26" t="s">
        <v>584</v>
      </c>
      <c r="P199" s="26" t="s">
        <v>328</v>
      </c>
      <c r="Q199" s="26" t="s">
        <v>32</v>
      </c>
      <c r="R199" s="30">
        <v>40016</v>
      </c>
      <c r="S199" s="30"/>
      <c r="T199" s="30"/>
      <c r="U199" s="36" t="s">
        <v>1210</v>
      </c>
      <c r="V199" s="15"/>
    </row>
    <row r="200" spans="1:22" s="76" customFormat="1" ht="12.75">
      <c r="A200" s="26">
        <v>113220012</v>
      </c>
      <c r="B200" s="26" t="s">
        <v>1211</v>
      </c>
      <c r="C200" s="27" t="s">
        <v>1260</v>
      </c>
      <c r="D200" s="27" t="s">
        <v>1261</v>
      </c>
      <c r="E200" s="26">
        <v>32360</v>
      </c>
      <c r="F200" s="26">
        <v>988350041</v>
      </c>
      <c r="G200" s="26"/>
      <c r="H200" s="26">
        <v>988350041</v>
      </c>
      <c r="I200" s="3"/>
      <c r="J200" s="26" t="s">
        <v>1233</v>
      </c>
      <c r="K200" s="2" t="s">
        <v>1262</v>
      </c>
      <c r="L200" s="2" t="s">
        <v>1669</v>
      </c>
      <c r="M200" s="2"/>
      <c r="N200" s="29">
        <v>44</v>
      </c>
      <c r="O200" s="26" t="s">
        <v>584</v>
      </c>
      <c r="P200" s="26" t="s">
        <v>328</v>
      </c>
      <c r="Q200" s="26" t="s">
        <v>32</v>
      </c>
      <c r="R200" s="30">
        <v>40016</v>
      </c>
      <c r="S200" s="30"/>
      <c r="T200" s="30"/>
      <c r="U200" s="36" t="s">
        <v>1210</v>
      </c>
      <c r="V200" s="15"/>
    </row>
    <row r="201" spans="1:22" s="76" customFormat="1" ht="12.75">
      <c r="A201" s="26">
        <v>113220013</v>
      </c>
      <c r="B201" s="26" t="s">
        <v>1211</v>
      </c>
      <c r="C201" s="27" t="s">
        <v>1263</v>
      </c>
      <c r="D201" s="27" t="s">
        <v>1264</v>
      </c>
      <c r="E201" s="26">
        <v>32005</v>
      </c>
      <c r="F201" s="26">
        <v>988242800</v>
      </c>
      <c r="G201" s="26"/>
      <c r="H201" s="26"/>
      <c r="I201" s="3"/>
      <c r="J201" s="26" t="s">
        <v>1233</v>
      </c>
      <c r="K201" s="2" t="s">
        <v>1218</v>
      </c>
      <c r="L201" s="2" t="s">
        <v>1669</v>
      </c>
      <c r="M201" s="2"/>
      <c r="N201" s="29">
        <v>58</v>
      </c>
      <c r="O201" s="26" t="s">
        <v>146</v>
      </c>
      <c r="P201" s="26" t="s">
        <v>228</v>
      </c>
      <c r="Q201" s="26" t="s">
        <v>32</v>
      </c>
      <c r="R201" s="30">
        <v>40016</v>
      </c>
      <c r="S201" s="30"/>
      <c r="T201" s="30"/>
      <c r="U201" s="36" t="s">
        <v>1210</v>
      </c>
      <c r="V201" s="15"/>
    </row>
    <row r="202" spans="1:22" s="76" customFormat="1" ht="12.75">
      <c r="A202" s="26">
        <v>113220014</v>
      </c>
      <c r="B202" s="26" t="s">
        <v>1211</v>
      </c>
      <c r="C202" s="27" t="s">
        <v>1265</v>
      </c>
      <c r="D202" s="27" t="s">
        <v>1266</v>
      </c>
      <c r="E202" s="26">
        <v>32130</v>
      </c>
      <c r="F202" s="26">
        <v>988282194</v>
      </c>
      <c r="G202" s="26"/>
      <c r="H202" s="26">
        <v>988282194</v>
      </c>
      <c r="I202" s="3"/>
      <c r="J202" s="26" t="s">
        <v>1233</v>
      </c>
      <c r="K202" s="2" t="s">
        <v>1267</v>
      </c>
      <c r="L202" s="2" t="s">
        <v>1669</v>
      </c>
      <c r="M202" s="2"/>
      <c r="N202" s="29">
        <v>53</v>
      </c>
      <c r="O202" s="26" t="s">
        <v>387</v>
      </c>
      <c r="P202" s="26" t="s">
        <v>146</v>
      </c>
      <c r="Q202" s="26" t="s">
        <v>32</v>
      </c>
      <c r="R202" s="30">
        <v>33633</v>
      </c>
      <c r="S202" s="30"/>
      <c r="T202" s="30">
        <v>40016</v>
      </c>
      <c r="U202" s="36" t="s">
        <v>1210</v>
      </c>
      <c r="V202" s="15"/>
    </row>
    <row r="203" spans="1:22" s="76" customFormat="1" ht="12.75">
      <c r="A203" s="26">
        <v>113220015</v>
      </c>
      <c r="B203" s="26" t="s">
        <v>1211</v>
      </c>
      <c r="C203" s="27" t="s">
        <v>1268</v>
      </c>
      <c r="D203" s="27" t="s">
        <v>1269</v>
      </c>
      <c r="E203" s="26">
        <v>32005</v>
      </c>
      <c r="F203" s="26">
        <v>988249203</v>
      </c>
      <c r="G203" s="26"/>
      <c r="H203" s="26">
        <v>988249203</v>
      </c>
      <c r="I203" s="3"/>
      <c r="J203" s="26" t="s">
        <v>1233</v>
      </c>
      <c r="K203" s="26" t="s">
        <v>1218</v>
      </c>
      <c r="L203" s="2" t="s">
        <v>1669</v>
      </c>
      <c r="M203" s="2"/>
      <c r="N203" s="29">
        <v>62</v>
      </c>
      <c r="O203" s="26" t="s">
        <v>1270</v>
      </c>
      <c r="P203" s="26" t="s">
        <v>1271</v>
      </c>
      <c r="Q203" s="26" t="s">
        <v>32</v>
      </c>
      <c r="R203" s="30">
        <v>40016</v>
      </c>
      <c r="S203" s="30"/>
      <c r="T203" s="30">
        <v>41261</v>
      </c>
      <c r="U203" s="36" t="s">
        <v>1210</v>
      </c>
      <c r="V203" s="15"/>
    </row>
    <row r="204" spans="1:22" s="76" customFormat="1" ht="12.75">
      <c r="A204" s="26">
        <v>113220016</v>
      </c>
      <c r="B204" s="26" t="s">
        <v>1211</v>
      </c>
      <c r="C204" s="27" t="s">
        <v>1272</v>
      </c>
      <c r="D204" s="27" t="s">
        <v>1273</v>
      </c>
      <c r="E204" s="26">
        <v>32005</v>
      </c>
      <c r="F204" s="26">
        <v>988238879</v>
      </c>
      <c r="G204" s="26"/>
      <c r="H204" s="26">
        <v>988238879</v>
      </c>
      <c r="I204" s="3"/>
      <c r="J204" s="26" t="s">
        <v>1233</v>
      </c>
      <c r="K204" s="26" t="s">
        <v>1218</v>
      </c>
      <c r="L204" s="2" t="s">
        <v>1669</v>
      </c>
      <c r="M204" s="2"/>
      <c r="N204" s="29">
        <v>24</v>
      </c>
      <c r="O204" s="26" t="s">
        <v>661</v>
      </c>
      <c r="P204" s="26" t="s">
        <v>387</v>
      </c>
      <c r="Q204" s="26" t="s">
        <v>32</v>
      </c>
      <c r="R204" s="30">
        <v>40016</v>
      </c>
      <c r="S204" s="30"/>
      <c r="T204" s="30"/>
      <c r="U204" s="36" t="s">
        <v>1210</v>
      </c>
      <c r="V204" s="15"/>
    </row>
    <row r="205" spans="1:22" s="76" customFormat="1" ht="12.75">
      <c r="A205" s="26">
        <v>113220017</v>
      </c>
      <c r="B205" s="26" t="s">
        <v>1211</v>
      </c>
      <c r="C205" s="27" t="s">
        <v>1274</v>
      </c>
      <c r="D205" s="27" t="s">
        <v>1275</v>
      </c>
      <c r="E205" s="26">
        <v>32593</v>
      </c>
      <c r="F205" s="26">
        <v>988384067</v>
      </c>
      <c r="G205" s="26"/>
      <c r="H205" s="26">
        <v>988384067</v>
      </c>
      <c r="I205" s="3"/>
      <c r="J205" s="26" t="s">
        <v>1233</v>
      </c>
      <c r="K205" s="26" t="s">
        <v>1218</v>
      </c>
      <c r="L205" s="2" t="s">
        <v>1669</v>
      </c>
      <c r="M205" s="2"/>
      <c r="N205" s="29">
        <v>39</v>
      </c>
      <c r="O205" s="26" t="s">
        <v>584</v>
      </c>
      <c r="P205" s="26" t="s">
        <v>328</v>
      </c>
      <c r="Q205" s="26" t="s">
        <v>32</v>
      </c>
      <c r="R205" s="30">
        <v>40016</v>
      </c>
      <c r="S205" s="30"/>
      <c r="T205" s="30"/>
      <c r="U205" s="36" t="s">
        <v>1210</v>
      </c>
      <c r="V205" s="15"/>
    </row>
    <row r="206" spans="1:22" s="76" customFormat="1" ht="12.75">
      <c r="A206" s="26">
        <v>113220018</v>
      </c>
      <c r="B206" s="26" t="s">
        <v>1211</v>
      </c>
      <c r="C206" s="27" t="s">
        <v>1276</v>
      </c>
      <c r="D206" s="27" t="s">
        <v>1277</v>
      </c>
      <c r="E206" s="26">
        <v>32330</v>
      </c>
      <c r="F206" s="26">
        <v>988334883</v>
      </c>
      <c r="G206" s="26"/>
      <c r="H206" s="26">
        <v>988334883</v>
      </c>
      <c r="I206" s="3"/>
      <c r="J206" s="26" t="s">
        <v>1233</v>
      </c>
      <c r="K206" s="2" t="s">
        <v>1278</v>
      </c>
      <c r="L206" s="2" t="s">
        <v>1669</v>
      </c>
      <c r="M206" s="2"/>
      <c r="N206" s="29">
        <v>44</v>
      </c>
      <c r="O206" s="26" t="s">
        <v>584</v>
      </c>
      <c r="P206" s="26" t="s">
        <v>328</v>
      </c>
      <c r="Q206" s="26" t="s">
        <v>32</v>
      </c>
      <c r="R206" s="30">
        <v>40016</v>
      </c>
      <c r="S206" s="30"/>
      <c r="T206" s="30"/>
      <c r="U206" s="36" t="s">
        <v>1210</v>
      </c>
      <c r="V206" s="15"/>
    </row>
    <row r="207" spans="1:22" s="76" customFormat="1" ht="12.75">
      <c r="A207" s="26">
        <v>113220019</v>
      </c>
      <c r="B207" s="26" t="s">
        <v>1211</v>
      </c>
      <c r="C207" s="27" t="s">
        <v>1279</v>
      </c>
      <c r="D207" s="27" t="s">
        <v>1280</v>
      </c>
      <c r="E207" s="26">
        <v>32004</v>
      </c>
      <c r="F207" s="26">
        <v>988250360</v>
      </c>
      <c r="G207" s="26"/>
      <c r="H207" s="26"/>
      <c r="I207" s="3"/>
      <c r="J207" s="26" t="s">
        <v>1233</v>
      </c>
      <c r="K207" s="2" t="s">
        <v>1218</v>
      </c>
      <c r="L207" s="2" t="s">
        <v>1669</v>
      </c>
      <c r="M207" s="2"/>
      <c r="N207" s="29">
        <v>23</v>
      </c>
      <c r="O207" s="26" t="s">
        <v>387</v>
      </c>
      <c r="P207" s="26" t="s">
        <v>146</v>
      </c>
      <c r="Q207" s="26" t="s">
        <v>32</v>
      </c>
      <c r="R207" s="30">
        <v>40016</v>
      </c>
      <c r="S207" s="30"/>
      <c r="T207" s="30"/>
      <c r="U207" s="36" t="s">
        <v>1210</v>
      </c>
      <c r="V207" s="15"/>
    </row>
    <row r="208" spans="1:22" s="76" customFormat="1" ht="12.75">
      <c r="A208" s="26">
        <v>113220020</v>
      </c>
      <c r="B208" s="26" t="s">
        <v>1211</v>
      </c>
      <c r="C208" s="27" t="s">
        <v>1281</v>
      </c>
      <c r="D208" s="27" t="s">
        <v>1282</v>
      </c>
      <c r="E208" s="26">
        <v>36872</v>
      </c>
      <c r="F208" s="26">
        <v>986650235</v>
      </c>
      <c r="G208" s="26"/>
      <c r="H208" s="26">
        <v>986650235</v>
      </c>
      <c r="I208" s="3"/>
      <c r="J208" s="26" t="s">
        <v>1233</v>
      </c>
      <c r="K208" s="2" t="s">
        <v>1283</v>
      </c>
      <c r="L208" s="129" t="s">
        <v>1751</v>
      </c>
      <c r="M208" s="2"/>
      <c r="N208" s="29">
        <v>64</v>
      </c>
      <c r="O208" s="26" t="s">
        <v>584</v>
      </c>
      <c r="P208" s="26" t="s">
        <v>328</v>
      </c>
      <c r="Q208" s="26" t="s">
        <v>32</v>
      </c>
      <c r="R208" s="30">
        <v>40016</v>
      </c>
      <c r="S208" s="30"/>
      <c r="T208" s="30"/>
      <c r="U208" s="36" t="s">
        <v>1210</v>
      </c>
      <c r="V208" s="15"/>
    </row>
    <row r="209" spans="1:22" s="76" customFormat="1" ht="12.75">
      <c r="A209" s="26">
        <v>113220021</v>
      </c>
      <c r="B209" s="26" t="s">
        <v>1211</v>
      </c>
      <c r="C209" s="27" t="s">
        <v>1284</v>
      </c>
      <c r="D209" s="27" t="s">
        <v>1285</v>
      </c>
      <c r="E209" s="26">
        <v>32112</v>
      </c>
      <c r="F209" s="26">
        <v>988293093</v>
      </c>
      <c r="G209" s="26"/>
      <c r="H209" s="26"/>
      <c r="I209" s="3"/>
      <c r="J209" s="26" t="s">
        <v>1233</v>
      </c>
      <c r="K209" s="2" t="s">
        <v>1286</v>
      </c>
      <c r="L209" s="2" t="s">
        <v>1669</v>
      </c>
      <c r="M209" s="2"/>
      <c r="N209" s="29">
        <v>14</v>
      </c>
      <c r="O209" s="26" t="s">
        <v>154</v>
      </c>
      <c r="P209" s="26" t="s">
        <v>1287</v>
      </c>
      <c r="Q209" s="26" t="s">
        <v>32</v>
      </c>
      <c r="R209" s="30">
        <v>40016</v>
      </c>
      <c r="S209" s="30"/>
      <c r="T209" s="30"/>
      <c r="U209" s="36" t="s">
        <v>1210</v>
      </c>
      <c r="V209" s="15"/>
    </row>
    <row r="210" spans="1:22" s="76" customFormat="1" ht="12.75">
      <c r="A210" s="26">
        <v>113220022</v>
      </c>
      <c r="B210" s="26" t="s">
        <v>1211</v>
      </c>
      <c r="C210" s="27" t="s">
        <v>1288</v>
      </c>
      <c r="D210" s="27" t="s">
        <v>1289</v>
      </c>
      <c r="E210" s="26">
        <v>32570</v>
      </c>
      <c r="F210" s="26">
        <v>988288321</v>
      </c>
      <c r="G210" s="26"/>
      <c r="H210" s="26"/>
      <c r="I210" s="3"/>
      <c r="J210" s="26" t="s">
        <v>1233</v>
      </c>
      <c r="K210" s="2" t="s">
        <v>1290</v>
      </c>
      <c r="L210" s="2" t="s">
        <v>1669</v>
      </c>
      <c r="M210" s="2"/>
      <c r="N210" s="29">
        <v>34</v>
      </c>
      <c r="O210" s="26" t="s">
        <v>154</v>
      </c>
      <c r="P210" s="26" t="s">
        <v>1287</v>
      </c>
      <c r="Q210" s="26" t="s">
        <v>32</v>
      </c>
      <c r="R210" s="30">
        <v>40016</v>
      </c>
      <c r="S210" s="30"/>
      <c r="T210" s="30"/>
      <c r="U210" s="36" t="s">
        <v>1210</v>
      </c>
      <c r="V210" s="15"/>
    </row>
    <row r="211" spans="1:22" s="76" customFormat="1" ht="12.75">
      <c r="A211" s="26">
        <v>113220023</v>
      </c>
      <c r="B211" s="26" t="s">
        <v>1211</v>
      </c>
      <c r="C211" s="27" t="s">
        <v>1291</v>
      </c>
      <c r="D211" s="27" t="s">
        <v>1292</v>
      </c>
      <c r="E211" s="26">
        <v>32003</v>
      </c>
      <c r="F211" s="26">
        <v>988232005</v>
      </c>
      <c r="G211" s="26"/>
      <c r="H211" s="26"/>
      <c r="I211" s="3"/>
      <c r="J211" s="26" t="s">
        <v>1233</v>
      </c>
      <c r="K211" s="2" t="s">
        <v>1218</v>
      </c>
      <c r="L211" s="2" t="s">
        <v>1669</v>
      </c>
      <c r="M211" s="2"/>
      <c r="N211" s="29">
        <v>24</v>
      </c>
      <c r="O211" s="26" t="s">
        <v>661</v>
      </c>
      <c r="P211" s="26" t="s">
        <v>387</v>
      </c>
      <c r="Q211" s="26" t="s">
        <v>32</v>
      </c>
      <c r="R211" s="30">
        <v>40016</v>
      </c>
      <c r="S211" s="30"/>
      <c r="T211" s="30"/>
      <c r="U211" s="36" t="s">
        <v>1210</v>
      </c>
      <c r="V211" s="15"/>
    </row>
    <row r="212" spans="1:22" s="76" customFormat="1" ht="12.75">
      <c r="A212" s="26">
        <v>113220024</v>
      </c>
      <c r="B212" s="26" t="s">
        <v>1211</v>
      </c>
      <c r="C212" s="27" t="s">
        <v>1293</v>
      </c>
      <c r="D212" s="27" t="s">
        <v>1294</v>
      </c>
      <c r="E212" s="26">
        <v>32792</v>
      </c>
      <c r="F212" s="26">
        <v>988259554</v>
      </c>
      <c r="G212" s="26"/>
      <c r="H212" s="26">
        <v>988259554</v>
      </c>
      <c r="I212" s="3"/>
      <c r="J212" s="26" t="s">
        <v>1233</v>
      </c>
      <c r="K212" s="2" t="s">
        <v>1295</v>
      </c>
      <c r="L212" s="2" t="s">
        <v>1669</v>
      </c>
      <c r="M212" s="2"/>
      <c r="N212" s="29">
        <v>48</v>
      </c>
      <c r="O212" s="26" t="s">
        <v>584</v>
      </c>
      <c r="P212" s="26" t="s">
        <v>328</v>
      </c>
      <c r="Q212" s="26" t="s">
        <v>32</v>
      </c>
      <c r="R212" s="30">
        <v>40016</v>
      </c>
      <c r="S212" s="30"/>
      <c r="T212" s="30"/>
      <c r="U212" s="36" t="s">
        <v>1210</v>
      </c>
      <c r="V212" s="15"/>
    </row>
    <row r="213" spans="1:22" s="76" customFormat="1" ht="12.75">
      <c r="A213" s="26">
        <v>113220025</v>
      </c>
      <c r="B213" s="26" t="s">
        <v>1211</v>
      </c>
      <c r="C213" s="27" t="s">
        <v>1296</v>
      </c>
      <c r="D213" s="27" t="s">
        <v>1297</v>
      </c>
      <c r="E213" s="26">
        <v>32636</v>
      </c>
      <c r="F213" s="26">
        <v>988467304</v>
      </c>
      <c r="G213" s="26"/>
      <c r="H213" s="26"/>
      <c r="I213" s="3"/>
      <c r="J213" s="26" t="s">
        <v>1233</v>
      </c>
      <c r="K213" s="2" t="s">
        <v>1298</v>
      </c>
      <c r="L213" s="2" t="s">
        <v>1669</v>
      </c>
      <c r="M213" s="2"/>
      <c r="N213" s="29">
        <v>13</v>
      </c>
      <c r="O213" s="26" t="s">
        <v>584</v>
      </c>
      <c r="P213" s="26" t="s">
        <v>328</v>
      </c>
      <c r="Q213" s="26" t="s">
        <v>32</v>
      </c>
      <c r="R213" s="30">
        <v>40016</v>
      </c>
      <c r="S213" s="30"/>
      <c r="T213" s="30"/>
      <c r="U213" s="36" t="s">
        <v>1210</v>
      </c>
      <c r="V213" s="15"/>
    </row>
    <row r="214" spans="1:22" s="76" customFormat="1" ht="12.75">
      <c r="A214" s="26">
        <v>113220026</v>
      </c>
      <c r="B214" s="26" t="s">
        <v>1211</v>
      </c>
      <c r="C214" s="27" t="s">
        <v>1299</v>
      </c>
      <c r="D214" s="27" t="s">
        <v>1300</v>
      </c>
      <c r="E214" s="26">
        <v>32350</v>
      </c>
      <c r="F214" s="26">
        <v>988312466</v>
      </c>
      <c r="G214" s="26"/>
      <c r="H214" s="26">
        <v>988312466</v>
      </c>
      <c r="I214" s="3"/>
      <c r="J214" s="26" t="s">
        <v>1233</v>
      </c>
      <c r="K214" s="2" t="s">
        <v>1301</v>
      </c>
      <c r="L214" s="2" t="s">
        <v>1669</v>
      </c>
      <c r="M214" s="2"/>
      <c r="N214" s="29">
        <v>78</v>
      </c>
      <c r="O214" s="26" t="s">
        <v>1060</v>
      </c>
      <c r="P214" s="26" t="s">
        <v>517</v>
      </c>
      <c r="Q214" s="26" t="s">
        <v>32</v>
      </c>
      <c r="R214" s="30">
        <v>40016</v>
      </c>
      <c r="S214" s="30"/>
      <c r="T214" s="30"/>
      <c r="U214" s="36" t="s">
        <v>1210</v>
      </c>
      <c r="V214" s="15"/>
    </row>
    <row r="215" spans="1:22" s="76" customFormat="1" ht="12.75">
      <c r="A215" s="26">
        <v>113220027</v>
      </c>
      <c r="B215" s="26" t="s">
        <v>1211</v>
      </c>
      <c r="C215" s="27" t="s">
        <v>1302</v>
      </c>
      <c r="D215" s="27" t="s">
        <v>1303</v>
      </c>
      <c r="E215" s="26">
        <v>32005</v>
      </c>
      <c r="F215" s="26">
        <v>988235212</v>
      </c>
      <c r="G215" s="26"/>
      <c r="H215" s="26">
        <v>988235212</v>
      </c>
      <c r="I215" s="3"/>
      <c r="J215" s="26" t="s">
        <v>1233</v>
      </c>
      <c r="K215" s="2" t="s">
        <v>1218</v>
      </c>
      <c r="L215" s="2" t="s">
        <v>1669</v>
      </c>
      <c r="M215" s="2"/>
      <c r="N215" s="29">
        <v>167</v>
      </c>
      <c r="O215" s="26" t="s">
        <v>1060</v>
      </c>
      <c r="P215" s="26" t="s">
        <v>517</v>
      </c>
      <c r="Q215" s="26" t="s">
        <v>32</v>
      </c>
      <c r="R215" s="30">
        <v>40016</v>
      </c>
      <c r="S215" s="30"/>
      <c r="T215" s="30"/>
      <c r="U215" s="36" t="s">
        <v>1210</v>
      </c>
      <c r="V215" s="15"/>
    </row>
    <row r="216" spans="1:22" s="76" customFormat="1" ht="12.75">
      <c r="A216" s="26">
        <v>113220028</v>
      </c>
      <c r="B216" s="26" t="s">
        <v>1211</v>
      </c>
      <c r="C216" s="27" t="s">
        <v>1304</v>
      </c>
      <c r="D216" s="27" t="s">
        <v>1305</v>
      </c>
      <c r="E216" s="26">
        <v>32150</v>
      </c>
      <c r="F216" s="26">
        <v>988206772</v>
      </c>
      <c r="G216" s="26"/>
      <c r="H216" s="26">
        <v>988206772</v>
      </c>
      <c r="I216" s="3"/>
      <c r="J216" s="26" t="s">
        <v>1233</v>
      </c>
      <c r="K216" s="2" t="s">
        <v>1306</v>
      </c>
      <c r="L216" s="2" t="s">
        <v>1669</v>
      </c>
      <c r="M216" s="2"/>
      <c r="N216" s="29">
        <v>67</v>
      </c>
      <c r="O216" s="26" t="s">
        <v>146</v>
      </c>
      <c r="P216" s="26" t="s">
        <v>228</v>
      </c>
      <c r="Q216" s="26" t="s">
        <v>32</v>
      </c>
      <c r="R216" s="30">
        <v>40016</v>
      </c>
      <c r="S216" s="30"/>
      <c r="T216" s="30"/>
      <c r="U216" s="36" t="s">
        <v>1210</v>
      </c>
      <c r="V216" s="15"/>
    </row>
    <row r="217" spans="1:22" s="76" customFormat="1" ht="12.75">
      <c r="A217" s="26">
        <v>113220029</v>
      </c>
      <c r="B217" s="26" t="s">
        <v>1211</v>
      </c>
      <c r="C217" s="27" t="s">
        <v>1307</v>
      </c>
      <c r="D217" s="27" t="s">
        <v>1308</v>
      </c>
      <c r="E217" s="26">
        <v>32700</v>
      </c>
      <c r="F217" s="26">
        <v>988463183</v>
      </c>
      <c r="G217" s="26"/>
      <c r="H217" s="26">
        <v>988463183</v>
      </c>
      <c r="I217" s="3"/>
      <c r="J217" s="26" t="s">
        <v>1233</v>
      </c>
      <c r="K217" s="2" t="s">
        <v>1309</v>
      </c>
      <c r="L217" s="2" t="s">
        <v>1669</v>
      </c>
      <c r="M217" s="2"/>
      <c r="N217" s="29">
        <v>58</v>
      </c>
      <c r="O217" s="26" t="s">
        <v>584</v>
      </c>
      <c r="P217" s="26" t="s">
        <v>328</v>
      </c>
      <c r="Q217" s="26" t="s">
        <v>32</v>
      </c>
      <c r="R217" s="30">
        <v>40016</v>
      </c>
      <c r="S217" s="30"/>
      <c r="T217" s="30"/>
      <c r="U217" s="36" t="s">
        <v>1210</v>
      </c>
      <c r="V217" s="15"/>
    </row>
    <row r="218" spans="1:22" s="76" customFormat="1" ht="12.75">
      <c r="A218" s="26">
        <v>113220030</v>
      </c>
      <c r="B218" s="26" t="s">
        <v>1211</v>
      </c>
      <c r="C218" s="27" t="s">
        <v>1310</v>
      </c>
      <c r="D218" s="27" t="s">
        <v>1311</v>
      </c>
      <c r="E218" s="26">
        <v>32660</v>
      </c>
      <c r="F218" s="26">
        <v>988440140</v>
      </c>
      <c r="G218" s="26"/>
      <c r="H218" s="26">
        <v>988440140</v>
      </c>
      <c r="I218" s="3"/>
      <c r="J218" s="26" t="s">
        <v>1233</v>
      </c>
      <c r="K218" s="2" t="s">
        <v>1246</v>
      </c>
      <c r="L218" s="2" t="s">
        <v>1669</v>
      </c>
      <c r="M218" s="2"/>
      <c r="N218" s="29">
        <v>27</v>
      </c>
      <c r="O218" s="26" t="s">
        <v>482</v>
      </c>
      <c r="P218" s="26" t="s">
        <v>465</v>
      </c>
      <c r="Q218" s="26" t="s">
        <v>32</v>
      </c>
      <c r="R218" s="30">
        <v>40016</v>
      </c>
      <c r="S218" s="30"/>
      <c r="T218" s="30"/>
      <c r="U218" s="36" t="s">
        <v>1210</v>
      </c>
      <c r="V218" s="15"/>
    </row>
    <row r="219" spans="1:22" s="76" customFormat="1" ht="12.75">
      <c r="A219" s="26">
        <v>113220031</v>
      </c>
      <c r="B219" s="26" t="s">
        <v>1211</v>
      </c>
      <c r="C219" s="27" t="s">
        <v>1312</v>
      </c>
      <c r="D219" s="27" t="s">
        <v>1313</v>
      </c>
      <c r="E219" s="26">
        <v>27460</v>
      </c>
      <c r="F219" s="26">
        <v>982460094</v>
      </c>
      <c r="G219" s="26"/>
      <c r="H219" s="26">
        <v>982460094</v>
      </c>
      <c r="I219" s="3"/>
      <c r="J219" s="26" t="s">
        <v>1233</v>
      </c>
      <c r="K219" s="26" t="s">
        <v>1314</v>
      </c>
      <c r="L219" s="85" t="s">
        <v>1197</v>
      </c>
      <c r="M219" s="2"/>
      <c r="N219" s="29">
        <v>54</v>
      </c>
      <c r="O219" s="26" t="s">
        <v>146</v>
      </c>
      <c r="P219" s="26" t="s">
        <v>228</v>
      </c>
      <c r="Q219" s="26" t="s">
        <v>32</v>
      </c>
      <c r="R219" s="30">
        <v>40016</v>
      </c>
      <c r="S219" s="30"/>
      <c r="T219" s="30"/>
      <c r="U219" s="36" t="s">
        <v>1210</v>
      </c>
      <c r="V219" s="15"/>
    </row>
    <row r="220" spans="1:22" s="76" customFormat="1" ht="12.75">
      <c r="A220" s="26">
        <v>113220032</v>
      </c>
      <c r="B220" s="26" t="s">
        <v>1211</v>
      </c>
      <c r="C220" s="27" t="s">
        <v>1315</v>
      </c>
      <c r="D220" s="27" t="s">
        <v>1316</v>
      </c>
      <c r="E220" s="26">
        <v>32824</v>
      </c>
      <c r="F220" s="26">
        <v>988492013</v>
      </c>
      <c r="G220" s="26"/>
      <c r="H220" s="26">
        <v>988492013</v>
      </c>
      <c r="I220" s="3"/>
      <c r="J220" s="26" t="s">
        <v>1233</v>
      </c>
      <c r="K220" s="26" t="s">
        <v>1317</v>
      </c>
      <c r="L220" s="2" t="s">
        <v>1669</v>
      </c>
      <c r="M220" s="2"/>
      <c r="N220" s="29">
        <v>40</v>
      </c>
      <c r="O220" s="26" t="s">
        <v>387</v>
      </c>
      <c r="P220" s="26" t="s">
        <v>146</v>
      </c>
      <c r="Q220" s="26" t="s">
        <v>32</v>
      </c>
      <c r="R220" s="30">
        <v>40016</v>
      </c>
      <c r="S220" s="30"/>
      <c r="T220" s="30"/>
      <c r="U220" s="36" t="s">
        <v>1210</v>
      </c>
      <c r="V220" s="15"/>
    </row>
    <row r="221" spans="1:22" s="76" customFormat="1" ht="12.75">
      <c r="A221" s="26">
        <v>113220033</v>
      </c>
      <c r="B221" s="26" t="s">
        <v>1211</v>
      </c>
      <c r="C221" s="27" t="s">
        <v>1318</v>
      </c>
      <c r="D221" s="27" t="s">
        <v>1319</v>
      </c>
      <c r="E221" s="26">
        <v>36883</v>
      </c>
      <c r="F221" s="26">
        <v>986654170</v>
      </c>
      <c r="G221" s="26"/>
      <c r="H221" s="26">
        <v>986654170</v>
      </c>
      <c r="I221" s="3"/>
      <c r="J221" s="26" t="s">
        <v>1233</v>
      </c>
      <c r="K221" s="26" t="s">
        <v>1320</v>
      </c>
      <c r="L221" s="129" t="s">
        <v>1751</v>
      </c>
      <c r="M221" s="2"/>
      <c r="N221" s="29">
        <v>56</v>
      </c>
      <c r="O221" s="26" t="s">
        <v>146</v>
      </c>
      <c r="P221" s="26" t="s">
        <v>228</v>
      </c>
      <c r="Q221" s="26" t="s">
        <v>32</v>
      </c>
      <c r="R221" s="30">
        <v>40016</v>
      </c>
      <c r="S221" s="30"/>
      <c r="T221" s="30"/>
      <c r="U221" s="36" t="s">
        <v>1210</v>
      </c>
      <c r="V221" s="15"/>
    </row>
    <row r="222" spans="1:22" s="76" customFormat="1" ht="12.75">
      <c r="A222" s="26">
        <v>113220034</v>
      </c>
      <c r="B222" s="26" t="s">
        <v>1211</v>
      </c>
      <c r="C222" s="27" t="s">
        <v>1321</v>
      </c>
      <c r="D222" s="27" t="s">
        <v>1322</v>
      </c>
      <c r="E222" s="26">
        <v>32417</v>
      </c>
      <c r="F222" s="26">
        <v>988492411</v>
      </c>
      <c r="G222" s="26"/>
      <c r="H222" s="26">
        <v>988492411</v>
      </c>
      <c r="I222" s="3"/>
      <c r="J222" s="26" t="s">
        <v>1233</v>
      </c>
      <c r="K222" s="26" t="s">
        <v>1323</v>
      </c>
      <c r="L222" s="2" t="s">
        <v>1669</v>
      </c>
      <c r="M222" s="2"/>
      <c r="N222" s="29">
        <v>96</v>
      </c>
      <c r="O222" s="26" t="s">
        <v>1060</v>
      </c>
      <c r="P222" s="26" t="s">
        <v>517</v>
      </c>
      <c r="Q222" s="26" t="s">
        <v>32</v>
      </c>
      <c r="R222" s="30">
        <v>40016</v>
      </c>
      <c r="S222" s="30"/>
      <c r="T222" s="30"/>
      <c r="U222" s="36" t="s">
        <v>1210</v>
      </c>
      <c r="V222" s="15"/>
    </row>
    <row r="223" spans="1:22" s="76" customFormat="1" ht="12.75">
      <c r="A223" s="26">
        <v>113220035</v>
      </c>
      <c r="B223" s="26" t="s">
        <v>1211</v>
      </c>
      <c r="C223" s="27" t="s">
        <v>1324</v>
      </c>
      <c r="D223" s="27" t="s">
        <v>1325</v>
      </c>
      <c r="E223" s="26">
        <v>32373</v>
      </c>
      <c r="F223" s="26">
        <v>988323227</v>
      </c>
      <c r="G223" s="26"/>
      <c r="H223" s="26">
        <v>988323227</v>
      </c>
      <c r="I223" s="3"/>
      <c r="J223" s="26" t="s">
        <v>1233</v>
      </c>
      <c r="K223" s="26" t="s">
        <v>1326</v>
      </c>
      <c r="L223" s="2" t="s">
        <v>1669</v>
      </c>
      <c r="M223" s="2"/>
      <c r="N223" s="29">
        <v>43</v>
      </c>
      <c r="O223" s="26" t="s">
        <v>584</v>
      </c>
      <c r="P223" s="26" t="s">
        <v>328</v>
      </c>
      <c r="Q223" s="26" t="s">
        <v>32</v>
      </c>
      <c r="R223" s="30">
        <v>40016</v>
      </c>
      <c r="S223" s="30"/>
      <c r="T223" s="30"/>
      <c r="U223" s="36" t="s">
        <v>1210</v>
      </c>
      <c r="V223" s="15"/>
    </row>
    <row r="224" spans="1:22" s="76" customFormat="1" ht="12.75">
      <c r="A224" s="26">
        <v>113220036</v>
      </c>
      <c r="B224" s="26" t="s">
        <v>1211</v>
      </c>
      <c r="C224" s="27" t="s">
        <v>1327</v>
      </c>
      <c r="D224" s="27" t="s">
        <v>1328</v>
      </c>
      <c r="E224" s="26">
        <v>32792</v>
      </c>
      <c r="F224" s="26">
        <v>988519405</v>
      </c>
      <c r="G224" s="26"/>
      <c r="H224" s="26">
        <v>988259679</v>
      </c>
      <c r="I224" s="3"/>
      <c r="J224" s="26" t="s">
        <v>1233</v>
      </c>
      <c r="K224" s="26" t="s">
        <v>1295</v>
      </c>
      <c r="L224" s="2" t="s">
        <v>1669</v>
      </c>
      <c r="M224" s="2"/>
      <c r="N224" s="29">
        <v>211</v>
      </c>
      <c r="O224" s="26" t="s">
        <v>228</v>
      </c>
      <c r="P224" s="26" t="s">
        <v>168</v>
      </c>
      <c r="Q224" s="26" t="s">
        <v>32</v>
      </c>
      <c r="R224" s="30">
        <v>40016</v>
      </c>
      <c r="S224" s="30"/>
      <c r="T224" s="30"/>
      <c r="U224" s="36" t="s">
        <v>1210</v>
      </c>
      <c r="V224" s="15"/>
    </row>
    <row r="225" spans="1:22" s="76" customFormat="1" ht="12.75">
      <c r="A225" s="26">
        <v>113220037</v>
      </c>
      <c r="B225" s="26" t="s">
        <v>1211</v>
      </c>
      <c r="C225" s="27" t="s">
        <v>1329</v>
      </c>
      <c r="D225" s="27" t="s">
        <v>1330</v>
      </c>
      <c r="E225" s="26">
        <v>27343</v>
      </c>
      <c r="F225" s="26">
        <v>982427249</v>
      </c>
      <c r="G225" s="26"/>
      <c r="H225" s="26">
        <v>982427249</v>
      </c>
      <c r="I225" s="3"/>
      <c r="J225" s="26" t="s">
        <v>1233</v>
      </c>
      <c r="K225" s="26" t="s">
        <v>1331</v>
      </c>
      <c r="L225" s="85" t="s">
        <v>1197</v>
      </c>
      <c r="M225" s="2"/>
      <c r="N225" s="29">
        <v>96</v>
      </c>
      <c r="O225" s="26" t="s">
        <v>146</v>
      </c>
      <c r="P225" s="26" t="s">
        <v>228</v>
      </c>
      <c r="Q225" s="26" t="s">
        <v>32</v>
      </c>
      <c r="R225" s="30">
        <v>40016</v>
      </c>
      <c r="S225" s="30"/>
      <c r="T225" s="30"/>
      <c r="U225" s="36" t="s">
        <v>1210</v>
      </c>
      <c r="V225" s="15"/>
    </row>
    <row r="226" spans="1:22" s="76" customFormat="1" ht="12.75">
      <c r="A226" s="26">
        <v>113220038</v>
      </c>
      <c r="B226" s="26" t="s">
        <v>1211</v>
      </c>
      <c r="C226" s="27" t="s">
        <v>1332</v>
      </c>
      <c r="D226" s="27" t="s">
        <v>1333</v>
      </c>
      <c r="E226" s="26">
        <v>27550</v>
      </c>
      <c r="F226" s="26">
        <v>982465831</v>
      </c>
      <c r="G226" s="26"/>
      <c r="H226" s="26">
        <v>982465831</v>
      </c>
      <c r="I226" s="3"/>
      <c r="J226" s="26" t="s">
        <v>1233</v>
      </c>
      <c r="K226" s="26" t="s">
        <v>1334</v>
      </c>
      <c r="L226" s="85" t="s">
        <v>1197</v>
      </c>
      <c r="M226" s="2"/>
      <c r="N226" s="29">
        <v>66</v>
      </c>
      <c r="O226" s="26" t="s">
        <v>146</v>
      </c>
      <c r="P226" s="26" t="s">
        <v>228</v>
      </c>
      <c r="Q226" s="26" t="s">
        <v>32</v>
      </c>
      <c r="R226" s="30">
        <v>40016</v>
      </c>
      <c r="S226" s="30"/>
      <c r="T226" s="30"/>
      <c r="U226" s="36" t="s">
        <v>1210</v>
      </c>
      <c r="V226" s="15"/>
    </row>
    <row r="227" spans="1:22" s="76" customFormat="1" ht="12.75">
      <c r="A227" s="26">
        <v>113220039</v>
      </c>
      <c r="B227" s="26" t="s">
        <v>1211</v>
      </c>
      <c r="C227" s="27" t="s">
        <v>1335</v>
      </c>
      <c r="D227" s="27" t="s">
        <v>1336</v>
      </c>
      <c r="E227" s="26">
        <v>27287</v>
      </c>
      <c r="F227" s="26">
        <v>982349142</v>
      </c>
      <c r="G227" s="26"/>
      <c r="H227" s="26">
        <v>982349142</v>
      </c>
      <c r="I227" s="3"/>
      <c r="J227" s="26" t="s">
        <v>1233</v>
      </c>
      <c r="K227" s="26" t="s">
        <v>1337</v>
      </c>
      <c r="L227" s="85" t="s">
        <v>1197</v>
      </c>
      <c r="M227" s="2"/>
      <c r="N227" s="29">
        <v>76</v>
      </c>
      <c r="O227" s="26" t="s">
        <v>146</v>
      </c>
      <c r="P227" s="26" t="s">
        <v>228</v>
      </c>
      <c r="Q227" s="26" t="s">
        <v>32</v>
      </c>
      <c r="R227" s="30">
        <v>40016</v>
      </c>
      <c r="S227" s="30"/>
      <c r="T227" s="30">
        <v>40459</v>
      </c>
      <c r="U227" s="36">
        <v>111510050</v>
      </c>
      <c r="V227" s="15"/>
    </row>
    <row r="228" spans="1:22" s="76" customFormat="1" ht="12.75">
      <c r="A228" s="26">
        <v>113220040</v>
      </c>
      <c r="B228" s="26" t="s">
        <v>1211</v>
      </c>
      <c r="C228" s="27" t="s">
        <v>1338</v>
      </c>
      <c r="D228" s="27" t="s">
        <v>1339</v>
      </c>
      <c r="E228" s="26">
        <v>36350</v>
      </c>
      <c r="F228" s="26">
        <v>986366770</v>
      </c>
      <c r="G228" s="26"/>
      <c r="H228" s="26">
        <v>986366770</v>
      </c>
      <c r="I228" s="3"/>
      <c r="J228" s="26" t="s">
        <v>1233</v>
      </c>
      <c r="K228" s="26" t="s">
        <v>1256</v>
      </c>
      <c r="L228" s="129" t="s">
        <v>1751</v>
      </c>
      <c r="M228" s="2"/>
      <c r="N228" s="29">
        <v>17</v>
      </c>
      <c r="O228" s="26" t="s">
        <v>154</v>
      </c>
      <c r="P228" s="26" t="s">
        <v>1287</v>
      </c>
      <c r="Q228" s="26" t="s">
        <v>32</v>
      </c>
      <c r="R228" s="30">
        <v>40016</v>
      </c>
      <c r="S228" s="30"/>
      <c r="T228" s="30"/>
      <c r="U228" s="36" t="s">
        <v>1210</v>
      </c>
      <c r="V228" s="15"/>
    </row>
    <row r="229" spans="1:22" s="76" customFormat="1" ht="12.75">
      <c r="A229" s="26">
        <v>113220041</v>
      </c>
      <c r="B229" s="26" t="s">
        <v>1211</v>
      </c>
      <c r="C229" s="27" t="s">
        <v>1340</v>
      </c>
      <c r="D229" s="27" t="s">
        <v>1341</v>
      </c>
      <c r="E229" s="26">
        <v>32990</v>
      </c>
      <c r="F229" s="26">
        <v>988384066</v>
      </c>
      <c r="G229" s="26"/>
      <c r="H229" s="26">
        <v>988384066</v>
      </c>
      <c r="I229" s="3"/>
      <c r="J229" s="26" t="s">
        <v>1233</v>
      </c>
      <c r="K229" s="26" t="s">
        <v>1218</v>
      </c>
      <c r="L229" s="2" t="s">
        <v>1669</v>
      </c>
      <c r="M229" s="2"/>
      <c r="N229" s="29">
        <v>26</v>
      </c>
      <c r="O229" s="26" t="s">
        <v>387</v>
      </c>
      <c r="P229" s="26" t="s">
        <v>146</v>
      </c>
      <c r="Q229" s="26" t="s">
        <v>32</v>
      </c>
      <c r="R229" s="30">
        <v>40016</v>
      </c>
      <c r="S229" s="30"/>
      <c r="T229" s="30"/>
      <c r="U229" s="36" t="s">
        <v>1210</v>
      </c>
      <c r="V229" s="15"/>
    </row>
    <row r="230" spans="1:22" s="76" customFormat="1" ht="12.75">
      <c r="A230" s="26">
        <v>113220042</v>
      </c>
      <c r="B230" s="26" t="s">
        <v>1211</v>
      </c>
      <c r="C230" s="27" t="s">
        <v>1342</v>
      </c>
      <c r="D230" s="27" t="s">
        <v>1343</v>
      </c>
      <c r="E230" s="26">
        <v>32520</v>
      </c>
      <c r="F230" s="26">
        <v>988284173</v>
      </c>
      <c r="G230" s="26"/>
      <c r="H230" s="26">
        <v>988284173</v>
      </c>
      <c r="I230" s="3"/>
      <c r="J230" s="26" t="s">
        <v>1233</v>
      </c>
      <c r="K230" s="26" t="s">
        <v>1344</v>
      </c>
      <c r="L230" s="2" t="s">
        <v>1669</v>
      </c>
      <c r="M230" s="2"/>
      <c r="N230" s="29">
        <v>47</v>
      </c>
      <c r="O230" s="26" t="s">
        <v>387</v>
      </c>
      <c r="P230" s="26" t="s">
        <v>146</v>
      </c>
      <c r="Q230" s="26" t="s">
        <v>32</v>
      </c>
      <c r="R230" s="30">
        <v>40016</v>
      </c>
      <c r="S230" s="30"/>
      <c r="T230" s="30"/>
      <c r="U230" s="36" t="s">
        <v>1210</v>
      </c>
      <c r="V230" s="15"/>
    </row>
    <row r="231" spans="1:22" s="76" customFormat="1" ht="12.75">
      <c r="A231" s="26">
        <v>113220043</v>
      </c>
      <c r="B231" s="26" t="s">
        <v>1211</v>
      </c>
      <c r="C231" s="27" t="s">
        <v>1345</v>
      </c>
      <c r="D231" s="27" t="s">
        <v>1346</v>
      </c>
      <c r="E231" s="26">
        <v>27870</v>
      </c>
      <c r="F231" s="26">
        <v>982571835</v>
      </c>
      <c r="G231" s="26"/>
      <c r="H231" s="26">
        <v>982571835</v>
      </c>
      <c r="I231" s="3"/>
      <c r="J231" s="26" t="s">
        <v>1233</v>
      </c>
      <c r="K231" s="26" t="s">
        <v>1347</v>
      </c>
      <c r="L231" s="85" t="s">
        <v>1197</v>
      </c>
      <c r="M231" s="2"/>
      <c r="N231" s="29">
        <v>99</v>
      </c>
      <c r="O231" s="26" t="s">
        <v>146</v>
      </c>
      <c r="P231" s="26" t="s">
        <v>228</v>
      </c>
      <c r="Q231" s="26" t="s">
        <v>32</v>
      </c>
      <c r="R231" s="30">
        <v>40016</v>
      </c>
      <c r="S231" s="30"/>
      <c r="T231" s="30">
        <v>40459</v>
      </c>
      <c r="U231" s="36">
        <v>111510050</v>
      </c>
      <c r="V231" s="15"/>
    </row>
    <row r="232" spans="1:22" s="76" customFormat="1" ht="12.75">
      <c r="A232" s="26">
        <v>113220044</v>
      </c>
      <c r="B232" s="26" t="s">
        <v>1211</v>
      </c>
      <c r="C232" s="27" t="s">
        <v>1348</v>
      </c>
      <c r="D232" s="27" t="s">
        <v>1349</v>
      </c>
      <c r="E232" s="26">
        <v>15810</v>
      </c>
      <c r="F232" s="26">
        <v>981500336</v>
      </c>
      <c r="G232" s="26"/>
      <c r="H232" s="26">
        <v>981500336</v>
      </c>
      <c r="I232" s="3"/>
      <c r="J232" s="26" t="s">
        <v>1233</v>
      </c>
      <c r="K232" s="26" t="s">
        <v>1350</v>
      </c>
      <c r="L232" s="15" t="s">
        <v>55</v>
      </c>
      <c r="M232" s="2"/>
      <c r="N232" s="29">
        <v>99</v>
      </c>
      <c r="O232" s="26" t="s">
        <v>1060</v>
      </c>
      <c r="P232" s="26" t="s">
        <v>517</v>
      </c>
      <c r="Q232" s="26" t="s">
        <v>32</v>
      </c>
      <c r="R232" s="30">
        <v>40016</v>
      </c>
      <c r="S232" s="30"/>
      <c r="T232" s="30"/>
      <c r="U232" s="36" t="s">
        <v>1210</v>
      </c>
      <c r="V232" s="15"/>
    </row>
    <row r="233" spans="1:22" s="76" customFormat="1" ht="12.75">
      <c r="A233" s="26">
        <v>113220045</v>
      </c>
      <c r="B233" s="26" t="s">
        <v>1211</v>
      </c>
      <c r="C233" s="27" t="s">
        <v>1351</v>
      </c>
      <c r="D233" s="27" t="s">
        <v>1352</v>
      </c>
      <c r="E233" s="26">
        <v>32160</v>
      </c>
      <c r="F233" s="26">
        <v>988201348</v>
      </c>
      <c r="G233" s="26"/>
      <c r="H233" s="26">
        <v>988201348</v>
      </c>
      <c r="I233" s="3"/>
      <c r="J233" s="26" t="s">
        <v>1233</v>
      </c>
      <c r="K233" s="26" t="s">
        <v>1353</v>
      </c>
      <c r="L233" s="2" t="s">
        <v>1669</v>
      </c>
      <c r="M233" s="2"/>
      <c r="N233" s="29">
        <v>68</v>
      </c>
      <c r="O233" s="26" t="s">
        <v>146</v>
      </c>
      <c r="P233" s="26" t="s">
        <v>228</v>
      </c>
      <c r="Q233" s="26" t="s">
        <v>32</v>
      </c>
      <c r="R233" s="30">
        <v>40016</v>
      </c>
      <c r="S233" s="30"/>
      <c r="T233" s="30"/>
      <c r="U233" s="36" t="s">
        <v>1210</v>
      </c>
      <c r="V233" s="15"/>
    </row>
    <row r="234" spans="1:22" s="76" customFormat="1" ht="12.75">
      <c r="A234" s="26">
        <v>113220046</v>
      </c>
      <c r="B234" s="26" t="s">
        <v>1211</v>
      </c>
      <c r="C234" s="27" t="s">
        <v>1354</v>
      </c>
      <c r="D234" s="27" t="s">
        <v>1355</v>
      </c>
      <c r="E234" s="26">
        <v>32770</v>
      </c>
      <c r="F234" s="26">
        <v>988346046</v>
      </c>
      <c r="G234" s="26"/>
      <c r="H234" s="26">
        <v>988346046</v>
      </c>
      <c r="I234" s="3"/>
      <c r="J234" s="26" t="s">
        <v>1233</v>
      </c>
      <c r="K234" s="26" t="s">
        <v>1356</v>
      </c>
      <c r="L234" s="2" t="s">
        <v>1669</v>
      </c>
      <c r="M234" s="2"/>
      <c r="N234" s="29">
        <v>55</v>
      </c>
      <c r="O234" s="26" t="s">
        <v>146</v>
      </c>
      <c r="P234" s="26" t="s">
        <v>228</v>
      </c>
      <c r="Q234" s="26" t="s">
        <v>32</v>
      </c>
      <c r="R234" s="30">
        <v>40016</v>
      </c>
      <c r="S234" s="30"/>
      <c r="T234" s="30"/>
      <c r="U234" s="36" t="s">
        <v>1210</v>
      </c>
      <c r="V234" s="15"/>
    </row>
    <row r="235" spans="1:22" s="76" customFormat="1" ht="12.75">
      <c r="A235" s="26">
        <v>113220047</v>
      </c>
      <c r="B235" s="26" t="s">
        <v>1211</v>
      </c>
      <c r="C235" s="27" t="s">
        <v>1357</v>
      </c>
      <c r="D235" s="27" t="s">
        <v>1358</v>
      </c>
      <c r="E235" s="26">
        <v>32549</v>
      </c>
      <c r="F235" s="26">
        <v>988423513</v>
      </c>
      <c r="G235" s="26"/>
      <c r="H235" s="26">
        <v>988423513</v>
      </c>
      <c r="I235" s="3"/>
      <c r="J235" s="26" t="s">
        <v>1233</v>
      </c>
      <c r="K235" s="26" t="s">
        <v>1358</v>
      </c>
      <c r="L235" s="2" t="s">
        <v>1669</v>
      </c>
      <c r="M235" s="2"/>
      <c r="N235" s="29">
        <v>8</v>
      </c>
      <c r="O235" s="26" t="s">
        <v>146</v>
      </c>
      <c r="P235" s="26" t="s">
        <v>228</v>
      </c>
      <c r="Q235" s="26" t="s">
        <v>32</v>
      </c>
      <c r="R235" s="30">
        <v>40016</v>
      </c>
      <c r="S235" s="30"/>
      <c r="T235" s="30"/>
      <c r="U235" s="36" t="s">
        <v>1210</v>
      </c>
      <c r="V235" s="15"/>
    </row>
    <row r="236" spans="1:22" s="76" customFormat="1" ht="12.75">
      <c r="A236" s="26">
        <v>113220048</v>
      </c>
      <c r="B236" s="26" t="s">
        <v>1211</v>
      </c>
      <c r="C236" s="27" t="s">
        <v>1359</v>
      </c>
      <c r="D236" s="27" t="s">
        <v>1360</v>
      </c>
      <c r="E236" s="26">
        <v>32630</v>
      </c>
      <c r="F236" s="26">
        <v>988460162</v>
      </c>
      <c r="G236" s="26"/>
      <c r="H236" s="26">
        <v>988460162</v>
      </c>
      <c r="I236" s="3"/>
      <c r="J236" s="26" t="s">
        <v>1233</v>
      </c>
      <c r="K236" s="26" t="s">
        <v>1298</v>
      </c>
      <c r="L236" s="2" t="s">
        <v>1669</v>
      </c>
      <c r="M236" s="2"/>
      <c r="N236" s="29">
        <v>60</v>
      </c>
      <c r="O236" s="26" t="s">
        <v>146</v>
      </c>
      <c r="P236" s="26" t="s">
        <v>228</v>
      </c>
      <c r="Q236" s="26" t="s">
        <v>32</v>
      </c>
      <c r="R236" s="30">
        <v>40016</v>
      </c>
      <c r="S236" s="30"/>
      <c r="T236" s="30"/>
      <c r="U236" s="36" t="s">
        <v>1210</v>
      </c>
      <c r="V236" s="15"/>
    </row>
    <row r="237" spans="1:22" s="76" customFormat="1" ht="12.75">
      <c r="A237" s="26">
        <v>113220049</v>
      </c>
      <c r="B237" s="26" t="s">
        <v>1211</v>
      </c>
      <c r="C237" s="27" t="s">
        <v>1361</v>
      </c>
      <c r="D237" s="27" t="s">
        <v>1362</v>
      </c>
      <c r="E237" s="26">
        <v>32170</v>
      </c>
      <c r="F237" s="26">
        <v>988281029</v>
      </c>
      <c r="G237" s="26"/>
      <c r="H237" s="26">
        <v>988281029</v>
      </c>
      <c r="I237" s="3"/>
      <c r="J237" s="26" t="s">
        <v>1233</v>
      </c>
      <c r="K237" s="26" t="s">
        <v>1363</v>
      </c>
      <c r="L237" s="2" t="s">
        <v>1669</v>
      </c>
      <c r="M237" s="2"/>
      <c r="N237" s="29">
        <v>50</v>
      </c>
      <c r="O237" s="26" t="s">
        <v>1060</v>
      </c>
      <c r="P237" s="26" t="s">
        <v>517</v>
      </c>
      <c r="Q237" s="26" t="s">
        <v>32</v>
      </c>
      <c r="R237" s="30">
        <v>40016</v>
      </c>
      <c r="S237" s="30"/>
      <c r="T237" s="30"/>
      <c r="U237" s="36" t="s">
        <v>1210</v>
      </c>
      <c r="V237" s="15"/>
    </row>
    <row r="238" spans="1:21" s="76" customFormat="1" ht="12.75">
      <c r="A238" s="26">
        <v>113220050</v>
      </c>
      <c r="B238" s="26" t="s">
        <v>691</v>
      </c>
      <c r="C238" s="27" t="s">
        <v>1364</v>
      </c>
      <c r="D238" s="27" t="s">
        <v>1365</v>
      </c>
      <c r="E238" s="26">
        <v>32002</v>
      </c>
      <c r="F238" s="26">
        <v>988254739</v>
      </c>
      <c r="G238" s="26"/>
      <c r="H238" s="26"/>
      <c r="I238" s="15" t="s">
        <v>1366</v>
      </c>
      <c r="J238" s="26" t="s">
        <v>1367</v>
      </c>
      <c r="K238" s="26" t="s">
        <v>1218</v>
      </c>
      <c r="L238" s="2" t="s">
        <v>1669</v>
      </c>
      <c r="M238" s="2"/>
      <c r="N238" s="29">
        <v>76</v>
      </c>
      <c r="O238" s="26" t="s">
        <v>387</v>
      </c>
      <c r="P238" s="26">
        <v>0</v>
      </c>
      <c r="Q238" s="26" t="s">
        <v>1368</v>
      </c>
      <c r="R238" s="30">
        <v>41044</v>
      </c>
      <c r="S238" s="30"/>
      <c r="T238" s="30"/>
      <c r="U238" s="36">
        <v>113210002</v>
      </c>
    </row>
    <row r="239" spans="1:21" ht="12.75">
      <c r="A239" s="26">
        <v>113220051</v>
      </c>
      <c r="B239" s="26" t="s">
        <v>1369</v>
      </c>
      <c r="C239" s="27" t="s">
        <v>1370</v>
      </c>
      <c r="D239" s="28" t="s">
        <v>1371</v>
      </c>
      <c r="E239" s="26" t="s">
        <v>1372</v>
      </c>
      <c r="F239" s="26" t="s">
        <v>1373</v>
      </c>
      <c r="G239" s="26"/>
      <c r="H239" s="26" t="s">
        <v>1373</v>
      </c>
      <c r="J239" s="26" t="s">
        <v>1374</v>
      </c>
      <c r="K239" s="26" t="s">
        <v>1218</v>
      </c>
      <c r="L239" s="2" t="s">
        <v>1669</v>
      </c>
      <c r="N239" s="29">
        <v>22</v>
      </c>
      <c r="O239" s="26" t="s">
        <v>387</v>
      </c>
      <c r="P239" s="26" t="s">
        <v>30</v>
      </c>
      <c r="Q239" s="26" t="s">
        <v>41</v>
      </c>
      <c r="R239" s="30">
        <v>41044</v>
      </c>
      <c r="S239" s="30"/>
      <c r="U239" s="36">
        <v>113210002</v>
      </c>
    </row>
    <row r="240" spans="1:21" ht="12.75">
      <c r="A240" s="26">
        <v>113220052</v>
      </c>
      <c r="B240" s="26" t="s">
        <v>1375</v>
      </c>
      <c r="C240" s="27" t="s">
        <v>1376</v>
      </c>
      <c r="D240" s="28" t="s">
        <v>1377</v>
      </c>
      <c r="E240" s="26">
        <v>32005</v>
      </c>
      <c r="F240" s="26">
        <v>667557096</v>
      </c>
      <c r="G240" s="26"/>
      <c r="H240" s="26"/>
      <c r="I240" s="15" t="s">
        <v>1378</v>
      </c>
      <c r="J240" s="26" t="s">
        <v>1379</v>
      </c>
      <c r="K240" s="26" t="s">
        <v>1218</v>
      </c>
      <c r="L240" s="2" t="s">
        <v>1669</v>
      </c>
      <c r="N240" s="29">
        <v>193</v>
      </c>
      <c r="O240" s="26" t="s">
        <v>249</v>
      </c>
      <c r="P240" s="26">
        <v>0</v>
      </c>
      <c r="Q240" s="26" t="s">
        <v>1380</v>
      </c>
      <c r="R240" s="30">
        <v>41044</v>
      </c>
      <c r="S240" s="30"/>
      <c r="U240" s="36">
        <v>113210002</v>
      </c>
    </row>
    <row r="241" spans="1:21" ht="12.75">
      <c r="A241" s="26">
        <v>113220053</v>
      </c>
      <c r="B241" s="26" t="s">
        <v>1381</v>
      </c>
      <c r="C241" s="27" t="s">
        <v>1382</v>
      </c>
      <c r="D241" s="28" t="s">
        <v>1383</v>
      </c>
      <c r="E241" s="26" t="s">
        <v>1384</v>
      </c>
      <c r="F241" s="26" t="s">
        <v>1385</v>
      </c>
      <c r="G241" s="26"/>
      <c r="J241" s="26" t="s">
        <v>1386</v>
      </c>
      <c r="K241" s="26" t="s">
        <v>1218</v>
      </c>
      <c r="L241" s="2" t="s">
        <v>1669</v>
      </c>
      <c r="N241" s="29">
        <v>15</v>
      </c>
      <c r="O241" s="26" t="s">
        <v>1387</v>
      </c>
      <c r="P241" s="26" t="s">
        <v>282</v>
      </c>
      <c r="Q241" s="26" t="s">
        <v>41</v>
      </c>
      <c r="R241" s="30">
        <v>41044</v>
      </c>
      <c r="S241" s="30"/>
      <c r="U241" s="36">
        <v>113210002</v>
      </c>
    </row>
    <row r="242" spans="1:21" ht="12.75">
      <c r="A242" s="26">
        <v>113220054</v>
      </c>
      <c r="B242" s="26" t="s">
        <v>1388</v>
      </c>
      <c r="C242" s="27" t="s">
        <v>1389</v>
      </c>
      <c r="D242" s="28" t="s">
        <v>1390</v>
      </c>
      <c r="E242" s="26" t="s">
        <v>1391</v>
      </c>
      <c r="F242" s="26" t="s">
        <v>1392</v>
      </c>
      <c r="G242" s="26"/>
      <c r="H242" s="26" t="s">
        <v>1393</v>
      </c>
      <c r="I242" s="3" t="s">
        <v>1394</v>
      </c>
      <c r="J242" s="26" t="s">
        <v>1395</v>
      </c>
      <c r="K242" s="26" t="s">
        <v>1218</v>
      </c>
      <c r="L242" s="2" t="s">
        <v>1669</v>
      </c>
      <c r="N242" s="29">
        <v>227</v>
      </c>
      <c r="O242" s="26" t="s">
        <v>1396</v>
      </c>
      <c r="P242" s="26" t="s">
        <v>1397</v>
      </c>
      <c r="Q242" s="26" t="s">
        <v>41</v>
      </c>
      <c r="R242" s="30">
        <v>41044</v>
      </c>
      <c r="S242" s="30"/>
      <c r="U242" s="36">
        <v>113210002</v>
      </c>
    </row>
    <row r="243" spans="1:21" ht="12.75">
      <c r="A243" s="26">
        <v>113220055</v>
      </c>
      <c r="B243" s="26" t="s">
        <v>1398</v>
      </c>
      <c r="C243" s="27" t="s">
        <v>1399</v>
      </c>
      <c r="D243" s="28" t="s">
        <v>1400</v>
      </c>
      <c r="E243" s="26" t="s">
        <v>1401</v>
      </c>
      <c r="F243" s="26" t="s">
        <v>1402</v>
      </c>
      <c r="G243" s="26"/>
      <c r="H243" s="26" t="s">
        <v>1403</v>
      </c>
      <c r="I243" s="15" t="s">
        <v>1404</v>
      </c>
      <c r="J243" s="26" t="s">
        <v>1405</v>
      </c>
      <c r="K243" s="26" t="s">
        <v>1406</v>
      </c>
      <c r="L243" s="2" t="s">
        <v>1669</v>
      </c>
      <c r="N243" s="29">
        <v>60</v>
      </c>
      <c r="O243" s="26" t="s">
        <v>146</v>
      </c>
      <c r="P243" s="26">
        <v>0</v>
      </c>
      <c r="Q243" s="26" t="s">
        <v>41</v>
      </c>
      <c r="R243" s="30">
        <v>41044</v>
      </c>
      <c r="S243" s="30"/>
      <c r="U243" s="36">
        <v>113210002</v>
      </c>
    </row>
    <row r="244" spans="1:21" ht="12.75">
      <c r="A244" s="26">
        <v>113220056</v>
      </c>
      <c r="B244" s="26" t="s">
        <v>1407</v>
      </c>
      <c r="C244" s="27" t="s">
        <v>1408</v>
      </c>
      <c r="D244" s="28" t="s">
        <v>1409</v>
      </c>
      <c r="E244" s="26" t="s">
        <v>1410</v>
      </c>
      <c r="F244" s="26" t="s">
        <v>1411</v>
      </c>
      <c r="G244" s="26"/>
      <c r="H244" s="26" t="s">
        <v>1412</v>
      </c>
      <c r="I244" s="101" t="s">
        <v>1413</v>
      </c>
      <c r="J244" s="26" t="s">
        <v>1414</v>
      </c>
      <c r="K244" s="26" t="s">
        <v>1415</v>
      </c>
      <c r="L244" s="2" t="s">
        <v>1669</v>
      </c>
      <c r="N244" s="29">
        <v>176</v>
      </c>
      <c r="O244" s="26" t="s">
        <v>328</v>
      </c>
      <c r="P244" s="26" t="s">
        <v>228</v>
      </c>
      <c r="Q244" s="26" t="s">
        <v>1416</v>
      </c>
      <c r="R244" s="30">
        <v>41044</v>
      </c>
      <c r="S244" s="30"/>
      <c r="U244" s="36">
        <v>113210002</v>
      </c>
    </row>
    <row r="245" spans="1:21" ht="12.75">
      <c r="A245" s="26">
        <v>113220057</v>
      </c>
      <c r="B245" s="26" t="s">
        <v>1417</v>
      </c>
      <c r="C245" s="27" t="s">
        <v>1418</v>
      </c>
      <c r="D245" s="28" t="s">
        <v>1419</v>
      </c>
      <c r="E245" s="26" t="s">
        <v>1420</v>
      </c>
      <c r="F245" s="26" t="s">
        <v>1421</v>
      </c>
      <c r="G245" s="26"/>
      <c r="H245" s="26" t="s">
        <v>1422</v>
      </c>
      <c r="I245" s="3" t="s">
        <v>1423</v>
      </c>
      <c r="J245" s="26" t="s">
        <v>1424</v>
      </c>
      <c r="K245" s="26" t="s">
        <v>1425</v>
      </c>
      <c r="L245" s="2" t="s">
        <v>1669</v>
      </c>
      <c r="N245" s="29">
        <v>166</v>
      </c>
      <c r="O245" s="26" t="s">
        <v>523</v>
      </c>
      <c r="P245" s="26" t="s">
        <v>146</v>
      </c>
      <c r="Q245" s="26" t="s">
        <v>41</v>
      </c>
      <c r="R245" s="30">
        <v>41044</v>
      </c>
      <c r="S245" s="30"/>
      <c r="U245" s="36">
        <v>113210002</v>
      </c>
    </row>
    <row r="246" spans="1:21" ht="12.75">
      <c r="A246" s="26">
        <v>113220058</v>
      </c>
      <c r="B246" s="26" t="s">
        <v>1381</v>
      </c>
      <c r="C246" s="27" t="s">
        <v>1426</v>
      </c>
      <c r="D246" s="28" t="s">
        <v>1427</v>
      </c>
      <c r="E246" s="26" t="s">
        <v>1428</v>
      </c>
      <c r="F246" s="26" t="s">
        <v>1429</v>
      </c>
      <c r="G246" s="26"/>
      <c r="J246" s="26" t="s">
        <v>1430</v>
      </c>
      <c r="K246" s="26" t="s">
        <v>1246</v>
      </c>
      <c r="L246" s="2" t="s">
        <v>1669</v>
      </c>
      <c r="N246" s="29">
        <v>24</v>
      </c>
      <c r="O246" s="26" t="s">
        <v>91</v>
      </c>
      <c r="P246" s="26" t="s">
        <v>30</v>
      </c>
      <c r="Q246" s="26" t="s">
        <v>41</v>
      </c>
      <c r="R246" s="30">
        <v>41044</v>
      </c>
      <c r="S246" s="30"/>
      <c r="U246" s="36">
        <v>113210002</v>
      </c>
    </row>
    <row r="247" spans="1:21" ht="12.75">
      <c r="A247" s="26">
        <v>113220060</v>
      </c>
      <c r="B247" s="26" t="s">
        <v>578</v>
      </c>
      <c r="C247" s="27" t="s">
        <v>1433</v>
      </c>
      <c r="D247" s="28" t="s">
        <v>1434</v>
      </c>
      <c r="E247" s="26" t="s">
        <v>1435</v>
      </c>
      <c r="F247" s="26" t="s">
        <v>1436</v>
      </c>
      <c r="G247" s="26"/>
      <c r="H247" s="26" t="s">
        <v>1437</v>
      </c>
      <c r="J247" s="26" t="s">
        <v>1438</v>
      </c>
      <c r="K247" s="26" t="s">
        <v>1218</v>
      </c>
      <c r="L247" s="2" t="s">
        <v>1669</v>
      </c>
      <c r="N247" s="29">
        <v>12</v>
      </c>
      <c r="O247" s="26" t="s">
        <v>1142</v>
      </c>
      <c r="P247" s="26" t="s">
        <v>1142</v>
      </c>
      <c r="Q247" s="26" t="s">
        <v>41</v>
      </c>
      <c r="R247" s="30">
        <v>41044</v>
      </c>
      <c r="S247" s="30"/>
      <c r="U247" s="36">
        <v>113210002</v>
      </c>
    </row>
    <row r="248" spans="1:21" ht="12.75">
      <c r="A248" s="26">
        <v>113220063</v>
      </c>
      <c r="B248" s="26" t="s">
        <v>1439</v>
      </c>
      <c r="C248" s="27" t="s">
        <v>1440</v>
      </c>
      <c r="D248" s="28" t="s">
        <v>1441</v>
      </c>
      <c r="E248" s="26" t="s">
        <v>1384</v>
      </c>
      <c r="F248" s="26" t="s">
        <v>1442</v>
      </c>
      <c r="G248" s="26"/>
      <c r="H248" s="26" t="s">
        <v>1443</v>
      </c>
      <c r="I248" s="15" t="s">
        <v>1444</v>
      </c>
      <c r="J248" s="26" t="s">
        <v>1445</v>
      </c>
      <c r="K248" s="26" t="s">
        <v>1446</v>
      </c>
      <c r="L248" s="2" t="s">
        <v>1669</v>
      </c>
      <c r="N248" s="29">
        <v>60</v>
      </c>
      <c r="O248" s="26" t="s">
        <v>393</v>
      </c>
      <c r="P248" s="26" t="s">
        <v>30</v>
      </c>
      <c r="Q248" s="26" t="s">
        <v>1447</v>
      </c>
      <c r="R248" s="30">
        <v>41044</v>
      </c>
      <c r="S248" s="30"/>
      <c r="U248" s="36">
        <v>113210002</v>
      </c>
    </row>
    <row r="249" spans="1:21" ht="12.75">
      <c r="A249" s="26">
        <v>113220064</v>
      </c>
      <c r="B249" s="26" t="s">
        <v>1448</v>
      </c>
      <c r="C249" s="27" t="s">
        <v>1449</v>
      </c>
      <c r="D249" s="28" t="s">
        <v>1450</v>
      </c>
      <c r="E249" s="26">
        <v>32340</v>
      </c>
      <c r="F249" s="26">
        <v>988326724</v>
      </c>
      <c r="G249" s="26"/>
      <c r="H249" s="26"/>
      <c r="I249" s="15" t="s">
        <v>1451</v>
      </c>
      <c r="J249" s="26" t="s">
        <v>1452</v>
      </c>
      <c r="K249" s="26" t="s">
        <v>1453</v>
      </c>
      <c r="L249" s="2" t="s">
        <v>1669</v>
      </c>
      <c r="N249" s="29">
        <v>21</v>
      </c>
      <c r="O249" s="26" t="s">
        <v>249</v>
      </c>
      <c r="P249" s="26">
        <v>0</v>
      </c>
      <c r="Q249" s="26" t="s">
        <v>1131</v>
      </c>
      <c r="R249" s="30">
        <v>41082</v>
      </c>
      <c r="S249" s="30"/>
      <c r="U249" s="36">
        <v>113210002</v>
      </c>
    </row>
    <row r="250" spans="1:21" ht="12.75">
      <c r="A250" s="26">
        <v>113220067</v>
      </c>
      <c r="B250" s="26" t="s">
        <v>1381</v>
      </c>
      <c r="C250" s="27" t="s">
        <v>1454</v>
      </c>
      <c r="D250" s="28" t="s">
        <v>1455</v>
      </c>
      <c r="E250" s="26">
        <v>32971</v>
      </c>
      <c r="F250" s="26"/>
      <c r="G250" s="26"/>
      <c r="H250" s="26"/>
      <c r="I250" s="15" t="s">
        <v>1456</v>
      </c>
      <c r="J250" s="26" t="s">
        <v>1457</v>
      </c>
      <c r="K250" s="26" t="s">
        <v>2284</v>
      </c>
      <c r="L250" s="2" t="s">
        <v>1669</v>
      </c>
      <c r="N250" s="29">
        <v>180</v>
      </c>
      <c r="O250" s="26">
        <v>0</v>
      </c>
      <c r="P250" s="26" t="s">
        <v>198</v>
      </c>
      <c r="Q250" s="26" t="s">
        <v>41</v>
      </c>
      <c r="R250" s="30">
        <v>41082</v>
      </c>
      <c r="S250" s="30"/>
      <c r="U250" s="36">
        <v>113210002</v>
      </c>
    </row>
    <row r="251" spans="1:21" ht="12.75">
      <c r="A251" s="26">
        <v>113220068</v>
      </c>
      <c r="B251" s="26" t="s">
        <v>1458</v>
      </c>
      <c r="C251" s="27" t="s">
        <v>1459</v>
      </c>
      <c r="D251" s="28" t="s">
        <v>1460</v>
      </c>
      <c r="E251" s="26">
        <v>32004</v>
      </c>
      <c r="F251" s="26">
        <v>988228610</v>
      </c>
      <c r="G251" s="26"/>
      <c r="H251" s="26">
        <v>988228610</v>
      </c>
      <c r="I251" s="15" t="s">
        <v>1461</v>
      </c>
      <c r="J251" s="26" t="s">
        <v>1462</v>
      </c>
      <c r="K251" s="26" t="s">
        <v>1218</v>
      </c>
      <c r="L251" s="2" t="s">
        <v>1669</v>
      </c>
      <c r="N251" s="29">
        <v>100</v>
      </c>
      <c r="O251" s="26">
        <v>0</v>
      </c>
      <c r="P251" s="26" t="s">
        <v>249</v>
      </c>
      <c r="Q251" s="26" t="s">
        <v>41</v>
      </c>
      <c r="R251" s="30">
        <v>41082</v>
      </c>
      <c r="S251" s="30"/>
      <c r="U251" s="36">
        <v>113210002</v>
      </c>
    </row>
    <row r="252" spans="1:21" ht="12.75">
      <c r="A252" s="26">
        <v>113220069</v>
      </c>
      <c r="B252" s="26" t="s">
        <v>1381</v>
      </c>
      <c r="C252" s="27" t="s">
        <v>1463</v>
      </c>
      <c r="D252" s="28" t="s">
        <v>1464</v>
      </c>
      <c r="E252" s="26">
        <v>32001</v>
      </c>
      <c r="F252" s="26">
        <v>988211954</v>
      </c>
      <c r="G252" s="26"/>
      <c r="H252" s="26"/>
      <c r="I252" s="15" t="s">
        <v>1465</v>
      </c>
      <c r="J252" s="26" t="s">
        <v>1466</v>
      </c>
      <c r="K252" s="26" t="s">
        <v>1218</v>
      </c>
      <c r="L252" s="2" t="s">
        <v>1669</v>
      </c>
      <c r="N252" s="29">
        <v>320</v>
      </c>
      <c r="O252" s="26" t="s">
        <v>1467</v>
      </c>
      <c r="P252" s="26" t="s">
        <v>1468</v>
      </c>
      <c r="Q252" s="26" t="s">
        <v>41</v>
      </c>
      <c r="R252" s="30">
        <v>41082</v>
      </c>
      <c r="S252" s="30"/>
      <c r="U252" s="36">
        <v>113210002</v>
      </c>
    </row>
    <row r="253" spans="1:21" ht="12.75">
      <c r="A253" s="26">
        <v>113220070</v>
      </c>
      <c r="B253" s="26" t="s">
        <v>1381</v>
      </c>
      <c r="C253" s="27" t="s">
        <v>1469</v>
      </c>
      <c r="D253" s="28" t="s">
        <v>1470</v>
      </c>
      <c r="E253" s="26">
        <v>32002</v>
      </c>
      <c r="F253" s="26">
        <v>988253094</v>
      </c>
      <c r="G253" s="26"/>
      <c r="H253" s="26"/>
      <c r="I253" s="15" t="s">
        <v>1471</v>
      </c>
      <c r="J253" s="26" t="s">
        <v>1472</v>
      </c>
      <c r="K253" s="26" t="s">
        <v>1218</v>
      </c>
      <c r="L253" s="2" t="s">
        <v>1669</v>
      </c>
      <c r="N253" s="29">
        <v>6</v>
      </c>
      <c r="O253" s="26">
        <v>0</v>
      </c>
      <c r="P253" s="26" t="s">
        <v>400</v>
      </c>
      <c r="Q253" s="26" t="s">
        <v>41</v>
      </c>
      <c r="R253" s="30">
        <v>41082</v>
      </c>
      <c r="S253" s="30"/>
      <c r="U253" s="36">
        <v>113210002</v>
      </c>
    </row>
    <row r="254" spans="1:21" ht="12.75">
      <c r="A254" s="26">
        <v>113220071</v>
      </c>
      <c r="B254" s="26" t="s">
        <v>1473</v>
      </c>
      <c r="C254" s="27" t="s">
        <v>1474</v>
      </c>
      <c r="D254" s="28" t="s">
        <v>1406</v>
      </c>
      <c r="E254" s="26">
        <v>32400</v>
      </c>
      <c r="F254" s="26">
        <v>988471641</v>
      </c>
      <c r="G254" s="26"/>
      <c r="H254" s="26"/>
      <c r="I254" s="15" t="s">
        <v>1475</v>
      </c>
      <c r="J254" s="26" t="s">
        <v>1476</v>
      </c>
      <c r="K254" s="26" t="s">
        <v>1406</v>
      </c>
      <c r="L254" s="2" t="s">
        <v>1669</v>
      </c>
      <c r="N254" s="29">
        <v>40</v>
      </c>
      <c r="O254" s="26">
        <v>0</v>
      </c>
      <c r="P254" s="26" t="s">
        <v>91</v>
      </c>
      <c r="Q254" s="26" t="s">
        <v>41</v>
      </c>
      <c r="R254" s="30">
        <v>41082</v>
      </c>
      <c r="S254" s="30"/>
      <c r="U254" s="36">
        <v>113210002</v>
      </c>
    </row>
    <row r="255" spans="1:21" ht="12.75">
      <c r="A255" s="26">
        <v>113220072</v>
      </c>
      <c r="B255" s="26" t="s">
        <v>1477</v>
      </c>
      <c r="C255" s="27" t="s">
        <v>1478</v>
      </c>
      <c r="D255" s="28" t="s">
        <v>1479</v>
      </c>
      <c r="E255" s="26">
        <v>32300</v>
      </c>
      <c r="F255" s="26">
        <v>988320933</v>
      </c>
      <c r="G255" s="26"/>
      <c r="H255" s="26">
        <v>988320933</v>
      </c>
      <c r="I255" s="15" t="s">
        <v>1480</v>
      </c>
      <c r="J255" s="26" t="s">
        <v>1481</v>
      </c>
      <c r="K255" s="26" t="s">
        <v>1482</v>
      </c>
      <c r="L255" s="2" t="s">
        <v>1669</v>
      </c>
      <c r="N255" s="29">
        <v>25</v>
      </c>
      <c r="O255" s="26">
        <v>0</v>
      </c>
      <c r="P255" s="26" t="s">
        <v>91</v>
      </c>
      <c r="Q255" s="26" t="s">
        <v>41</v>
      </c>
      <c r="R255" s="30">
        <v>41082</v>
      </c>
      <c r="S255" s="30"/>
      <c r="U255" s="36">
        <v>113210002</v>
      </c>
    </row>
    <row r="256" spans="1:21" ht="12.75">
      <c r="A256" s="26">
        <v>113220073</v>
      </c>
      <c r="B256" s="26" t="s">
        <v>1483</v>
      </c>
      <c r="C256" s="27" t="s">
        <v>1484</v>
      </c>
      <c r="D256" s="28" t="s">
        <v>1485</v>
      </c>
      <c r="E256" s="26">
        <v>32660</v>
      </c>
      <c r="F256" s="26">
        <v>988440252</v>
      </c>
      <c r="G256" s="26"/>
      <c r="H256" s="26"/>
      <c r="I256" s="33"/>
      <c r="J256" s="26" t="s">
        <v>1486</v>
      </c>
      <c r="K256" s="26" t="s">
        <v>1246</v>
      </c>
      <c r="L256" s="2" t="s">
        <v>1669</v>
      </c>
      <c r="N256" s="29">
        <v>94</v>
      </c>
      <c r="O256" s="26">
        <v>0</v>
      </c>
      <c r="P256" s="26" t="s">
        <v>198</v>
      </c>
      <c r="Q256" s="26" t="s">
        <v>41</v>
      </c>
      <c r="R256" s="30">
        <v>41082</v>
      </c>
      <c r="S256" s="30"/>
      <c r="U256" s="36">
        <v>113210002</v>
      </c>
    </row>
    <row r="257" spans="1:21" ht="12.75">
      <c r="A257" s="26">
        <v>113220075</v>
      </c>
      <c r="B257" s="26" t="s">
        <v>1487</v>
      </c>
      <c r="C257" s="27" t="s">
        <v>1488</v>
      </c>
      <c r="D257" s="28" t="s">
        <v>1489</v>
      </c>
      <c r="E257" s="26">
        <v>32500</v>
      </c>
      <c r="F257" s="26">
        <v>988270243</v>
      </c>
      <c r="G257" s="26"/>
      <c r="H257" s="26">
        <v>988271237</v>
      </c>
      <c r="I257" s="33"/>
      <c r="J257" s="26" t="s">
        <v>1490</v>
      </c>
      <c r="K257" s="26" t="s">
        <v>1491</v>
      </c>
      <c r="L257" s="2" t="s">
        <v>1669</v>
      </c>
      <c r="N257" s="29">
        <v>100</v>
      </c>
      <c r="O257" s="26" t="s">
        <v>168</v>
      </c>
      <c r="P257" s="26" t="s">
        <v>523</v>
      </c>
      <c r="Q257" s="26" t="s">
        <v>41</v>
      </c>
      <c r="R257" s="30">
        <v>41082</v>
      </c>
      <c r="S257" s="30"/>
      <c r="T257" s="30">
        <v>41263</v>
      </c>
      <c r="U257" s="36">
        <v>113210002</v>
      </c>
    </row>
    <row r="258" spans="1:21" ht="12.75">
      <c r="A258" s="26">
        <v>113220077</v>
      </c>
      <c r="B258" s="26" t="s">
        <v>610</v>
      </c>
      <c r="C258" s="27" t="s">
        <v>1492</v>
      </c>
      <c r="D258" s="28" t="s">
        <v>1493</v>
      </c>
      <c r="E258" s="26">
        <v>32005</v>
      </c>
      <c r="F258" s="26">
        <v>677873267</v>
      </c>
      <c r="G258" s="26"/>
      <c r="H258" s="26">
        <v>988239197</v>
      </c>
      <c r="I258" s="15" t="s">
        <v>1494</v>
      </c>
      <c r="J258" s="26" t="s">
        <v>1495</v>
      </c>
      <c r="K258" s="26" t="s">
        <v>1218</v>
      </c>
      <c r="L258" s="2" t="s">
        <v>1669</v>
      </c>
      <c r="N258" s="29">
        <v>8</v>
      </c>
      <c r="O258" s="26">
        <v>0</v>
      </c>
      <c r="P258" s="26" t="s">
        <v>1468</v>
      </c>
      <c r="Q258" s="26" t="s">
        <v>200</v>
      </c>
      <c r="R258" s="30">
        <v>41082</v>
      </c>
      <c r="S258" s="30"/>
      <c r="U258" s="36">
        <v>113210002</v>
      </c>
    </row>
    <row r="259" spans="1:21" ht="12.75">
      <c r="A259" s="26">
        <v>113220078</v>
      </c>
      <c r="B259" s="26" t="s">
        <v>1496</v>
      </c>
      <c r="C259" s="27" t="s">
        <v>1497</v>
      </c>
      <c r="D259" s="28" t="s">
        <v>1498</v>
      </c>
      <c r="E259" s="26">
        <v>32004</v>
      </c>
      <c r="F259" s="26">
        <v>637540439</v>
      </c>
      <c r="G259" s="26"/>
      <c r="H259" s="26"/>
      <c r="I259" s="33"/>
      <c r="J259" s="26" t="s">
        <v>1499</v>
      </c>
      <c r="K259" s="26" t="s">
        <v>1218</v>
      </c>
      <c r="L259" s="2" t="s">
        <v>1669</v>
      </c>
      <c r="N259" s="29">
        <v>206</v>
      </c>
      <c r="O259" s="26" t="s">
        <v>1500</v>
      </c>
      <c r="P259" s="26">
        <v>0</v>
      </c>
      <c r="Q259" s="26" t="s">
        <v>41</v>
      </c>
      <c r="R259" s="30">
        <v>41082</v>
      </c>
      <c r="S259" s="30"/>
      <c r="U259" s="36">
        <v>113210002</v>
      </c>
    </row>
    <row r="260" spans="1:21" ht="12.75">
      <c r="A260" s="26">
        <v>113220079</v>
      </c>
      <c r="B260" s="26" t="s">
        <v>610</v>
      </c>
      <c r="C260" s="27" t="s">
        <v>1501</v>
      </c>
      <c r="D260" s="28" t="s">
        <v>1502</v>
      </c>
      <c r="E260" s="26">
        <v>32005</v>
      </c>
      <c r="F260" s="26">
        <v>619131164</v>
      </c>
      <c r="G260" s="26"/>
      <c r="H260" s="26"/>
      <c r="I260" s="15" t="s">
        <v>1503</v>
      </c>
      <c r="J260" s="26" t="s">
        <v>1504</v>
      </c>
      <c r="K260" s="26" t="s">
        <v>1218</v>
      </c>
      <c r="L260" s="2" t="s">
        <v>1669</v>
      </c>
      <c r="N260" s="29">
        <v>414</v>
      </c>
      <c r="O260" s="26">
        <v>0</v>
      </c>
      <c r="P260" s="26" t="s">
        <v>426</v>
      </c>
      <c r="Q260" s="26" t="s">
        <v>200</v>
      </c>
      <c r="R260" s="30">
        <v>41082</v>
      </c>
      <c r="S260" s="30"/>
      <c r="U260" s="36">
        <v>113210002</v>
      </c>
    </row>
    <row r="261" spans="1:21" ht="12.75">
      <c r="A261" s="26">
        <v>113220082</v>
      </c>
      <c r="B261" s="26" t="s">
        <v>452</v>
      </c>
      <c r="C261" s="27" t="s">
        <v>1507</v>
      </c>
      <c r="D261" s="28" t="s">
        <v>1508</v>
      </c>
      <c r="E261" s="26">
        <v>32001</v>
      </c>
      <c r="F261" s="26">
        <v>629483611</v>
      </c>
      <c r="G261" s="26"/>
      <c r="H261" s="26"/>
      <c r="I261" s="15" t="s">
        <v>1509</v>
      </c>
      <c r="J261" s="26" t="s">
        <v>1510</v>
      </c>
      <c r="K261" s="26" t="s">
        <v>1218</v>
      </c>
      <c r="L261" s="2" t="s">
        <v>1669</v>
      </c>
      <c r="N261" s="29">
        <v>40</v>
      </c>
      <c r="O261" s="26">
        <v>0</v>
      </c>
      <c r="P261" s="26" t="s">
        <v>458</v>
      </c>
      <c r="Q261" s="26" t="s">
        <v>41</v>
      </c>
      <c r="R261" s="30">
        <v>41269</v>
      </c>
      <c r="S261" s="30"/>
      <c r="U261" s="36">
        <v>113210002</v>
      </c>
    </row>
    <row r="262" spans="1:21" ht="12.75">
      <c r="A262" s="26">
        <v>113220083</v>
      </c>
      <c r="B262" s="26" t="s">
        <v>610</v>
      </c>
      <c r="C262" s="27" t="s">
        <v>1511</v>
      </c>
      <c r="D262" s="28" t="s">
        <v>1512</v>
      </c>
      <c r="E262" s="26">
        <v>32005</v>
      </c>
      <c r="F262" s="26">
        <v>988225599</v>
      </c>
      <c r="G262" s="26"/>
      <c r="H262" s="26"/>
      <c r="I262" s="15"/>
      <c r="J262" s="26"/>
      <c r="K262" s="26" t="s">
        <v>1218</v>
      </c>
      <c r="L262" s="2" t="s">
        <v>1669</v>
      </c>
      <c r="N262" s="29">
        <v>70</v>
      </c>
      <c r="O262" s="26">
        <v>0</v>
      </c>
      <c r="P262" s="26" t="s">
        <v>393</v>
      </c>
      <c r="Q262" s="26" t="s">
        <v>32</v>
      </c>
      <c r="R262" s="30">
        <v>41269</v>
      </c>
      <c r="S262" s="30"/>
      <c r="U262" s="36">
        <v>113210002</v>
      </c>
    </row>
    <row r="263" spans="1:22" s="49" customFormat="1" ht="12.75">
      <c r="A263" s="1">
        <v>113220087</v>
      </c>
      <c r="B263" s="1" t="s">
        <v>610</v>
      </c>
      <c r="C263" s="49" t="s">
        <v>1514</v>
      </c>
      <c r="D263" s="49" t="s">
        <v>1515</v>
      </c>
      <c r="E263" s="1">
        <v>32970</v>
      </c>
      <c r="F263" s="1">
        <v>619629893</v>
      </c>
      <c r="G263" s="1"/>
      <c r="H263" s="1"/>
      <c r="I263" s="45"/>
      <c r="J263" s="1" t="s">
        <v>2285</v>
      </c>
      <c r="K263" s="1" t="s">
        <v>1516</v>
      </c>
      <c r="L263" s="2" t="s">
        <v>1669</v>
      </c>
      <c r="M263" s="1"/>
      <c r="N263" s="103">
        <v>117</v>
      </c>
      <c r="O263" s="1">
        <v>0</v>
      </c>
      <c r="P263" s="1" t="s">
        <v>829</v>
      </c>
      <c r="Q263" s="1" t="s">
        <v>1513</v>
      </c>
      <c r="R263" s="100">
        <v>41810</v>
      </c>
      <c r="S263" s="100"/>
      <c r="T263" s="100">
        <v>41856</v>
      </c>
      <c r="U263" s="104">
        <v>113210002</v>
      </c>
      <c r="V263" s="45"/>
    </row>
    <row r="264" spans="1:22" s="49" customFormat="1" ht="12.75">
      <c r="A264" s="1">
        <v>113220089</v>
      </c>
      <c r="B264" s="1" t="s">
        <v>1517</v>
      </c>
      <c r="C264" s="49" t="s">
        <v>1518</v>
      </c>
      <c r="D264" s="49" t="s">
        <v>1519</v>
      </c>
      <c r="E264" s="1">
        <v>32638</v>
      </c>
      <c r="F264" s="1">
        <v>988461571</v>
      </c>
      <c r="G264" s="1"/>
      <c r="H264" s="1"/>
      <c r="I264" s="45" t="s">
        <v>1520</v>
      </c>
      <c r="J264" s="1" t="s">
        <v>1521</v>
      </c>
      <c r="K264" s="1" t="s">
        <v>1522</v>
      </c>
      <c r="L264" s="2" t="s">
        <v>1669</v>
      </c>
      <c r="M264" s="1"/>
      <c r="N264" s="103">
        <v>32</v>
      </c>
      <c r="O264" s="1" t="s">
        <v>1523</v>
      </c>
      <c r="P264" s="1"/>
      <c r="Q264" s="1" t="s">
        <v>1524</v>
      </c>
      <c r="R264" s="100">
        <v>41810</v>
      </c>
      <c r="S264" s="100"/>
      <c r="T264" s="100"/>
      <c r="U264" s="104">
        <v>113210002</v>
      </c>
      <c r="V264" s="45"/>
    </row>
    <row r="265" spans="1:22" s="49" customFormat="1" ht="12.75">
      <c r="A265" s="1">
        <v>113220090</v>
      </c>
      <c r="B265" s="1" t="s">
        <v>1525</v>
      </c>
      <c r="C265" s="49" t="s">
        <v>1526</v>
      </c>
      <c r="D265" s="49" t="s">
        <v>1527</v>
      </c>
      <c r="E265" s="1">
        <v>32800</v>
      </c>
      <c r="F265" s="1">
        <v>988432176</v>
      </c>
      <c r="G265" s="1"/>
      <c r="H265" s="1">
        <v>988432176</v>
      </c>
      <c r="I265" s="45" t="s">
        <v>1528</v>
      </c>
      <c r="J265" s="1"/>
      <c r="K265" s="1" t="s">
        <v>1506</v>
      </c>
      <c r="L265" s="2" t="s">
        <v>1669</v>
      </c>
      <c r="M265" s="1"/>
      <c r="N265" s="103">
        <v>26</v>
      </c>
      <c r="O265" s="1" t="s">
        <v>1529</v>
      </c>
      <c r="P265" s="1" t="s">
        <v>1530</v>
      </c>
      <c r="Q265" s="1" t="s">
        <v>1531</v>
      </c>
      <c r="R265" s="100">
        <v>41810</v>
      </c>
      <c r="S265" s="100"/>
      <c r="T265" s="100"/>
      <c r="U265" s="104">
        <v>113210002</v>
      </c>
      <c r="V265" s="45"/>
    </row>
    <row r="266" spans="1:22" s="49" customFormat="1" ht="12.75">
      <c r="A266" s="1">
        <v>113220092</v>
      </c>
      <c r="B266" s="1" t="s">
        <v>1533</v>
      </c>
      <c r="C266" s="49" t="s">
        <v>1534</v>
      </c>
      <c r="D266" s="49" t="s">
        <v>1535</v>
      </c>
      <c r="E266" s="1">
        <v>32005</v>
      </c>
      <c r="F266" s="1">
        <v>988236819</v>
      </c>
      <c r="G266" s="1"/>
      <c r="H266" s="1">
        <v>988236819</v>
      </c>
      <c r="I266" s="45" t="s">
        <v>1536</v>
      </c>
      <c r="J266" s="1" t="s">
        <v>1537</v>
      </c>
      <c r="K266" s="1" t="s">
        <v>1218</v>
      </c>
      <c r="L266" s="2" t="s">
        <v>1669</v>
      </c>
      <c r="M266" s="1"/>
      <c r="N266" s="103">
        <v>105</v>
      </c>
      <c r="O266" s="1" t="s">
        <v>1538</v>
      </c>
      <c r="P266" s="1" t="s">
        <v>1539</v>
      </c>
      <c r="Q266" s="1" t="s">
        <v>1532</v>
      </c>
      <c r="R266" s="100">
        <v>41810</v>
      </c>
      <c r="S266" s="100"/>
      <c r="T266" s="100"/>
      <c r="U266" s="104">
        <v>113210002</v>
      </c>
      <c r="V266" s="45"/>
    </row>
    <row r="267" spans="1:21" ht="12.75">
      <c r="A267" s="1">
        <v>113220093</v>
      </c>
      <c r="B267" s="26" t="s">
        <v>1540</v>
      </c>
      <c r="C267" s="27" t="s">
        <v>1541</v>
      </c>
      <c r="D267" s="28" t="s">
        <v>1542</v>
      </c>
      <c r="E267" s="26" t="s">
        <v>1225</v>
      </c>
      <c r="F267" s="26" t="s">
        <v>1543</v>
      </c>
      <c r="G267" s="26"/>
      <c r="H267" s="26">
        <v>988246689</v>
      </c>
      <c r="I267" s="15" t="s">
        <v>1544</v>
      </c>
      <c r="J267" s="105" t="s">
        <v>1545</v>
      </c>
      <c r="K267" s="105" t="s">
        <v>1218</v>
      </c>
      <c r="L267" s="2" t="s">
        <v>1669</v>
      </c>
      <c r="N267" s="29">
        <v>28</v>
      </c>
      <c r="O267" s="26" t="s">
        <v>1142</v>
      </c>
      <c r="P267" s="26" t="s">
        <v>208</v>
      </c>
      <c r="Q267" s="105" t="s">
        <v>1447</v>
      </c>
      <c r="R267" s="30">
        <v>41983</v>
      </c>
      <c r="S267" s="30"/>
      <c r="T267" s="30">
        <v>42026</v>
      </c>
      <c r="U267" s="104">
        <v>113210002</v>
      </c>
    </row>
    <row r="268" spans="1:21" ht="12.75">
      <c r="A268" s="1">
        <v>113220094</v>
      </c>
      <c r="B268" s="26" t="s">
        <v>1546</v>
      </c>
      <c r="C268" s="27" t="s">
        <v>1547</v>
      </c>
      <c r="D268" s="28" t="s">
        <v>1548</v>
      </c>
      <c r="E268" s="2">
        <v>32005</v>
      </c>
      <c r="F268" s="2">
        <v>988233751</v>
      </c>
      <c r="H268" s="2">
        <v>988253754</v>
      </c>
      <c r="I268" s="15" t="s">
        <v>1549</v>
      </c>
      <c r="J268" s="15"/>
      <c r="K268" s="15" t="s">
        <v>1218</v>
      </c>
      <c r="L268" s="2" t="s">
        <v>1669</v>
      </c>
      <c r="M268" s="32"/>
      <c r="N268" s="2">
        <v>14</v>
      </c>
      <c r="O268" s="2">
        <v>0</v>
      </c>
      <c r="P268" s="2">
        <v>20</v>
      </c>
      <c r="Q268" s="15" t="s">
        <v>1550</v>
      </c>
      <c r="R268" s="30">
        <v>41983</v>
      </c>
      <c r="S268" s="32"/>
      <c r="T268" s="30">
        <v>42026</v>
      </c>
      <c r="U268" s="104">
        <v>113210002</v>
      </c>
    </row>
    <row r="269" spans="1:21" ht="12.75">
      <c r="A269" s="1">
        <v>113220095</v>
      </c>
      <c r="B269" s="2" t="s">
        <v>1551</v>
      </c>
      <c r="C269" s="32" t="s">
        <v>1552</v>
      </c>
      <c r="D269" s="32" t="s">
        <v>1553</v>
      </c>
      <c r="E269" s="2">
        <v>32004</v>
      </c>
      <c r="F269" s="2">
        <v>988366012</v>
      </c>
      <c r="H269" s="2">
        <v>988366085</v>
      </c>
      <c r="I269" s="15" t="s">
        <v>1554</v>
      </c>
      <c r="J269" s="15"/>
      <c r="K269" s="15" t="s">
        <v>1218</v>
      </c>
      <c r="L269" s="2" t="s">
        <v>1669</v>
      </c>
      <c r="M269" s="32"/>
      <c r="N269" s="2">
        <v>13</v>
      </c>
      <c r="O269" s="2" t="s">
        <v>1555</v>
      </c>
      <c r="P269" s="2" t="s">
        <v>1142</v>
      </c>
      <c r="Q269" s="15" t="s">
        <v>1524</v>
      </c>
      <c r="R269" s="30">
        <v>41983</v>
      </c>
      <c r="S269" s="32"/>
      <c r="T269" s="30">
        <v>42026</v>
      </c>
      <c r="U269" s="104">
        <v>113210002</v>
      </c>
    </row>
    <row r="270" spans="1:21" ht="12.75">
      <c r="A270" s="1">
        <v>113220097</v>
      </c>
      <c r="B270" s="2" t="s">
        <v>1556</v>
      </c>
      <c r="C270" s="32" t="s">
        <v>1557</v>
      </c>
      <c r="D270" s="32" t="s">
        <v>1558</v>
      </c>
      <c r="E270" s="2">
        <v>32005</v>
      </c>
      <c r="F270" s="2">
        <v>988233000</v>
      </c>
      <c r="I270" s="15" t="s">
        <v>1559</v>
      </c>
      <c r="J270" s="15" t="s">
        <v>1560</v>
      </c>
      <c r="K270" s="15" t="s">
        <v>1218</v>
      </c>
      <c r="L270" s="2" t="s">
        <v>1669</v>
      </c>
      <c r="M270" s="32"/>
      <c r="N270" s="2">
        <v>28</v>
      </c>
      <c r="O270" s="2" t="s">
        <v>1561</v>
      </c>
      <c r="P270" s="2" t="s">
        <v>1530</v>
      </c>
      <c r="Q270" s="15" t="s">
        <v>1562</v>
      </c>
      <c r="R270" s="30">
        <v>41983</v>
      </c>
      <c r="S270" s="32"/>
      <c r="T270" s="2"/>
      <c r="U270" s="104">
        <v>113210002</v>
      </c>
    </row>
    <row r="271" spans="1:21" ht="12.75">
      <c r="A271" s="1">
        <v>113220099</v>
      </c>
      <c r="B271" s="26" t="s">
        <v>1563</v>
      </c>
      <c r="C271" s="27" t="s">
        <v>1564</v>
      </c>
      <c r="D271" s="28" t="s">
        <v>1565</v>
      </c>
      <c r="E271" s="26" t="s">
        <v>1431</v>
      </c>
      <c r="F271" s="26" t="s">
        <v>1566</v>
      </c>
      <c r="G271" s="26"/>
      <c r="H271" s="26" t="s">
        <v>1566</v>
      </c>
      <c r="I271" s="15" t="s">
        <v>1567</v>
      </c>
      <c r="J271" s="105" t="s">
        <v>1568</v>
      </c>
      <c r="K271" s="105" t="s">
        <v>1218</v>
      </c>
      <c r="L271" s="2" t="s">
        <v>1669</v>
      </c>
      <c r="N271" s="29">
        <v>35</v>
      </c>
      <c r="O271" s="26" t="s">
        <v>1569</v>
      </c>
      <c r="P271" s="26" t="s">
        <v>31</v>
      </c>
      <c r="Q271" s="105" t="s">
        <v>41</v>
      </c>
      <c r="R271" s="30">
        <v>41983</v>
      </c>
      <c r="S271" s="30"/>
      <c r="U271" s="104">
        <v>113210002</v>
      </c>
    </row>
    <row r="272" spans="1:21" ht="12.75">
      <c r="A272" s="1">
        <v>113220100</v>
      </c>
      <c r="B272" s="2" t="s">
        <v>1570</v>
      </c>
      <c r="C272" s="32" t="s">
        <v>1571</v>
      </c>
      <c r="D272" s="32" t="s">
        <v>1572</v>
      </c>
      <c r="E272" s="2">
        <v>32004</v>
      </c>
      <c r="F272" s="2">
        <v>651070330</v>
      </c>
      <c r="I272" s="15" t="s">
        <v>1573</v>
      </c>
      <c r="J272" s="15" t="s">
        <v>1574</v>
      </c>
      <c r="K272" s="15" t="s">
        <v>1218</v>
      </c>
      <c r="L272" s="2" t="s">
        <v>1669</v>
      </c>
      <c r="M272" s="32"/>
      <c r="N272" s="2">
        <v>70</v>
      </c>
      <c r="O272" s="32"/>
      <c r="P272" s="2" t="s">
        <v>1575</v>
      </c>
      <c r="Q272" s="15" t="s">
        <v>32</v>
      </c>
      <c r="R272" s="30">
        <v>41983</v>
      </c>
      <c r="S272" s="32"/>
      <c r="T272" s="2"/>
      <c r="U272" s="104">
        <v>113210002</v>
      </c>
    </row>
    <row r="273" spans="1:21" ht="12.75">
      <c r="A273" s="1">
        <v>113220102</v>
      </c>
      <c r="B273" s="2" t="s">
        <v>1381</v>
      </c>
      <c r="C273" s="32" t="s">
        <v>1576</v>
      </c>
      <c r="D273" s="32" t="s">
        <v>1577</v>
      </c>
      <c r="E273" s="2">
        <v>32001</v>
      </c>
      <c r="F273" s="2">
        <v>699733580</v>
      </c>
      <c r="I273" s="15" t="s">
        <v>1578</v>
      </c>
      <c r="J273" s="15" t="s">
        <v>1579</v>
      </c>
      <c r="K273" s="15" t="s">
        <v>1218</v>
      </c>
      <c r="L273" s="2" t="s">
        <v>1669</v>
      </c>
      <c r="M273" s="32"/>
      <c r="N273" s="2">
        <v>30</v>
      </c>
      <c r="P273" s="2" t="s">
        <v>1580</v>
      </c>
      <c r="Q273" s="15" t="s">
        <v>1581</v>
      </c>
      <c r="R273" s="30">
        <v>41983</v>
      </c>
      <c r="S273" s="32"/>
      <c r="T273" s="2"/>
      <c r="U273" s="104">
        <v>113210002</v>
      </c>
    </row>
    <row r="274" spans="1:21" ht="12.75">
      <c r="A274" s="1">
        <v>113220103</v>
      </c>
      <c r="B274" s="2" t="s">
        <v>1533</v>
      </c>
      <c r="C274" s="32" t="s">
        <v>1582</v>
      </c>
      <c r="D274" s="32" t="s">
        <v>1583</v>
      </c>
      <c r="E274" s="2">
        <v>32630</v>
      </c>
      <c r="F274" s="2">
        <v>667528701</v>
      </c>
      <c r="I274" s="15" t="s">
        <v>1584</v>
      </c>
      <c r="J274" s="15" t="s">
        <v>1585</v>
      </c>
      <c r="K274" s="15" t="s">
        <v>1586</v>
      </c>
      <c r="L274" s="2" t="s">
        <v>1669</v>
      </c>
      <c r="M274" s="32"/>
      <c r="N274" s="2">
        <v>220</v>
      </c>
      <c r="O274" s="2" t="s">
        <v>1587</v>
      </c>
      <c r="P274" s="2" t="s">
        <v>1588</v>
      </c>
      <c r="Q274" s="15" t="s">
        <v>1581</v>
      </c>
      <c r="R274" s="30">
        <v>41983</v>
      </c>
      <c r="S274" s="32"/>
      <c r="T274" s="2"/>
      <c r="U274" s="104">
        <v>113210002</v>
      </c>
    </row>
    <row r="275" spans="1:21" ht="12.75">
      <c r="A275" s="1">
        <v>113220104</v>
      </c>
      <c r="B275" s="2" t="s">
        <v>1533</v>
      </c>
      <c r="C275" s="32" t="s">
        <v>1589</v>
      </c>
      <c r="D275" s="32" t="s">
        <v>1590</v>
      </c>
      <c r="E275" s="2">
        <v>32001</v>
      </c>
      <c r="F275" s="2">
        <v>988215241</v>
      </c>
      <c r="I275" s="15"/>
      <c r="J275" s="15" t="s">
        <v>1591</v>
      </c>
      <c r="K275" s="15" t="s">
        <v>1218</v>
      </c>
      <c r="L275" s="2" t="s">
        <v>1669</v>
      </c>
      <c r="M275" s="32"/>
      <c r="N275" s="2">
        <v>448</v>
      </c>
      <c r="P275" s="2" t="s">
        <v>1592</v>
      </c>
      <c r="Q275" s="15" t="s">
        <v>1581</v>
      </c>
      <c r="R275" s="30">
        <v>41983</v>
      </c>
      <c r="S275" s="32"/>
      <c r="T275" s="2"/>
      <c r="U275" s="104">
        <v>113210002</v>
      </c>
    </row>
    <row r="276" spans="1:21" ht="12.75">
      <c r="A276" s="1">
        <v>113220105</v>
      </c>
      <c r="B276" s="2" t="s">
        <v>1533</v>
      </c>
      <c r="C276" s="32" t="s">
        <v>1593</v>
      </c>
      <c r="D276" s="32" t="s">
        <v>1594</v>
      </c>
      <c r="E276" s="2">
        <v>32980</v>
      </c>
      <c r="F276" s="2">
        <v>988223821</v>
      </c>
      <c r="I276" s="15" t="s">
        <v>1595</v>
      </c>
      <c r="J276" s="15" t="s">
        <v>1596</v>
      </c>
      <c r="K276" s="15" t="s">
        <v>1218</v>
      </c>
      <c r="L276" s="2" t="s">
        <v>1669</v>
      </c>
      <c r="M276" s="32"/>
      <c r="N276" s="2">
        <v>30</v>
      </c>
      <c r="P276" s="2" t="s">
        <v>1588</v>
      </c>
      <c r="Q276" s="15" t="s">
        <v>1581</v>
      </c>
      <c r="R276" s="30">
        <v>41983</v>
      </c>
      <c r="S276" s="32"/>
      <c r="T276" s="2"/>
      <c r="U276" s="104">
        <v>113210002</v>
      </c>
    </row>
    <row r="277" spans="1:21" ht="14.25">
      <c r="A277" s="106">
        <v>113220106</v>
      </c>
      <c r="B277" s="2" t="s">
        <v>1597</v>
      </c>
      <c r="C277" s="32" t="s">
        <v>1598</v>
      </c>
      <c r="D277" s="32" t="s">
        <v>1599</v>
      </c>
      <c r="E277" s="2">
        <v>32004</v>
      </c>
      <c r="F277" s="2">
        <v>646827942</v>
      </c>
      <c r="I277" s="15" t="s">
        <v>1600</v>
      </c>
      <c r="J277" s="15" t="s">
        <v>1601</v>
      </c>
      <c r="K277" s="15" t="s">
        <v>1218</v>
      </c>
      <c r="L277" s="2" t="s">
        <v>1669</v>
      </c>
      <c r="M277" s="32"/>
      <c r="N277" s="2">
        <v>27</v>
      </c>
      <c r="P277" s="2" t="s">
        <v>2200</v>
      </c>
      <c r="Q277" s="15" t="s">
        <v>1581</v>
      </c>
      <c r="R277" s="30">
        <v>42179</v>
      </c>
      <c r="S277" s="32"/>
      <c r="T277" s="2"/>
      <c r="U277" s="104">
        <v>113210002</v>
      </c>
    </row>
    <row r="278" spans="1:21" ht="14.25">
      <c r="A278" s="106">
        <v>113220107</v>
      </c>
      <c r="B278" s="2" t="s">
        <v>1381</v>
      </c>
      <c r="C278" s="32" t="s">
        <v>1602</v>
      </c>
      <c r="D278" s="32" t="s">
        <v>1603</v>
      </c>
      <c r="E278" s="2">
        <v>32002</v>
      </c>
      <c r="F278" s="2">
        <v>988221846</v>
      </c>
      <c r="I278" s="15" t="s">
        <v>1604</v>
      </c>
      <c r="J278" s="15" t="s">
        <v>1605</v>
      </c>
      <c r="K278" s="15" t="s">
        <v>1218</v>
      </c>
      <c r="L278" s="2" t="s">
        <v>1669</v>
      </c>
      <c r="M278" s="32"/>
      <c r="N278" s="2">
        <v>200</v>
      </c>
      <c r="O278" s="32"/>
      <c r="P278" s="2" t="s">
        <v>2201</v>
      </c>
      <c r="Q278" s="15" t="s">
        <v>1581</v>
      </c>
      <c r="R278" s="30">
        <v>42179</v>
      </c>
      <c r="S278" s="32"/>
      <c r="T278" s="2"/>
      <c r="U278" s="104">
        <v>113210002</v>
      </c>
    </row>
    <row r="279" spans="1:21" ht="14.25">
      <c r="A279" s="106">
        <v>113220108</v>
      </c>
      <c r="B279" s="2" t="s">
        <v>1606</v>
      </c>
      <c r="C279" s="32" t="s">
        <v>1607</v>
      </c>
      <c r="D279" s="32" t="s">
        <v>1608</v>
      </c>
      <c r="E279" s="2">
        <v>32005</v>
      </c>
      <c r="F279" s="2">
        <v>988250353</v>
      </c>
      <c r="I279" s="15" t="s">
        <v>1609</v>
      </c>
      <c r="J279" s="15" t="s">
        <v>1610</v>
      </c>
      <c r="K279" s="15" t="s">
        <v>1218</v>
      </c>
      <c r="L279" s="2" t="s">
        <v>1669</v>
      </c>
      <c r="M279" s="32"/>
      <c r="N279" s="2">
        <v>136</v>
      </c>
      <c r="O279" s="32"/>
      <c r="P279" s="2" t="s">
        <v>2200</v>
      </c>
      <c r="Q279" s="15" t="s">
        <v>1581</v>
      </c>
      <c r="R279" s="30">
        <v>42179</v>
      </c>
      <c r="S279" s="32"/>
      <c r="T279" s="2"/>
      <c r="U279" s="104">
        <v>113210002</v>
      </c>
    </row>
    <row r="280" spans="1:21" ht="14.25">
      <c r="A280" s="106">
        <v>113220109</v>
      </c>
      <c r="B280" s="2" t="s">
        <v>1533</v>
      </c>
      <c r="C280" s="32" t="s">
        <v>1611</v>
      </c>
      <c r="D280" s="32" t="s">
        <v>1612</v>
      </c>
      <c r="E280" s="2">
        <v>32500</v>
      </c>
      <c r="F280" s="2">
        <v>667510822</v>
      </c>
      <c r="I280" s="15" t="s">
        <v>1613</v>
      </c>
      <c r="J280" s="15" t="s">
        <v>1614</v>
      </c>
      <c r="K280" s="15" t="s">
        <v>1615</v>
      </c>
      <c r="L280" s="2" t="s">
        <v>1669</v>
      </c>
      <c r="M280" s="32"/>
      <c r="N280" s="2">
        <v>15</v>
      </c>
      <c r="O280" s="32"/>
      <c r="P280" s="2" t="s">
        <v>2202</v>
      </c>
      <c r="Q280" s="15" t="s">
        <v>1581</v>
      </c>
      <c r="R280" s="30">
        <v>42179</v>
      </c>
      <c r="S280" s="32"/>
      <c r="T280" s="2"/>
      <c r="U280" s="104">
        <v>113210002</v>
      </c>
    </row>
    <row r="281" spans="1:21" ht="12.75">
      <c r="A281" s="106">
        <v>113220110</v>
      </c>
      <c r="B281" s="2" t="s">
        <v>1205</v>
      </c>
      <c r="C281" s="32" t="s">
        <v>1616</v>
      </c>
      <c r="D281" s="32" t="s">
        <v>1617</v>
      </c>
      <c r="E281" s="2">
        <v>32004</v>
      </c>
      <c r="F281" s="2">
        <v>988222484</v>
      </c>
      <c r="H281" s="2">
        <v>988227439</v>
      </c>
      <c r="I281" s="15" t="s">
        <v>1618</v>
      </c>
      <c r="J281" s="15" t="s">
        <v>1619</v>
      </c>
      <c r="K281" s="15" t="s">
        <v>1218</v>
      </c>
      <c r="L281" s="2" t="s">
        <v>1669</v>
      </c>
      <c r="M281" s="32"/>
      <c r="N281" s="2">
        <v>118</v>
      </c>
      <c r="O281" s="32"/>
      <c r="P281" s="2" t="s">
        <v>1620</v>
      </c>
      <c r="Q281" s="15" t="s">
        <v>1621</v>
      </c>
      <c r="R281" s="30">
        <v>42200</v>
      </c>
      <c r="S281" s="32"/>
      <c r="T281" s="2"/>
      <c r="U281" s="104">
        <v>180040002</v>
      </c>
    </row>
    <row r="282" spans="1:21" ht="12.75">
      <c r="A282" s="106">
        <v>113220111</v>
      </c>
      <c r="B282" s="2" t="s">
        <v>1205</v>
      </c>
      <c r="C282" s="32" t="s">
        <v>1622</v>
      </c>
      <c r="D282" s="32" t="s">
        <v>1623</v>
      </c>
      <c r="E282" s="2">
        <v>32700</v>
      </c>
      <c r="F282" s="2">
        <v>988463116</v>
      </c>
      <c r="H282" s="2">
        <v>988227439</v>
      </c>
      <c r="I282" s="15" t="s">
        <v>1624</v>
      </c>
      <c r="J282" s="15" t="s">
        <v>1625</v>
      </c>
      <c r="K282" s="15" t="s">
        <v>1309</v>
      </c>
      <c r="L282" s="2" t="s">
        <v>1669</v>
      </c>
      <c r="M282" s="32"/>
      <c r="N282" s="2">
        <v>10</v>
      </c>
      <c r="O282" s="32"/>
      <c r="P282" s="2" t="s">
        <v>1626</v>
      </c>
      <c r="Q282" s="15" t="s">
        <v>1621</v>
      </c>
      <c r="R282" s="30">
        <v>42200</v>
      </c>
      <c r="S282" s="32"/>
      <c r="T282" s="2"/>
      <c r="U282" s="104">
        <v>180040002</v>
      </c>
    </row>
    <row r="283" spans="1:21" ht="12.75">
      <c r="A283" s="106">
        <v>113220112</v>
      </c>
      <c r="B283" s="2" t="s">
        <v>1205</v>
      </c>
      <c r="C283" s="32" t="s">
        <v>1627</v>
      </c>
      <c r="D283" s="32" t="s">
        <v>1628</v>
      </c>
      <c r="E283" s="2">
        <v>32300</v>
      </c>
      <c r="F283" s="2">
        <v>988327195</v>
      </c>
      <c r="H283" s="2">
        <v>988227439</v>
      </c>
      <c r="I283" s="15" t="s">
        <v>1629</v>
      </c>
      <c r="J283" s="15" t="s">
        <v>1630</v>
      </c>
      <c r="K283" s="15" t="s">
        <v>1482</v>
      </c>
      <c r="L283" s="2" t="s">
        <v>1669</v>
      </c>
      <c r="M283" s="32"/>
      <c r="N283" s="2">
        <v>30</v>
      </c>
      <c r="O283" s="15" t="s">
        <v>1631</v>
      </c>
      <c r="P283" s="2" t="s">
        <v>1632</v>
      </c>
      <c r="Q283" s="15" t="s">
        <v>1621</v>
      </c>
      <c r="R283" s="30">
        <v>42200</v>
      </c>
      <c r="S283" s="32"/>
      <c r="T283" s="2"/>
      <c r="U283" s="104">
        <v>180040002</v>
      </c>
    </row>
    <row r="284" spans="1:21" ht="12.75">
      <c r="A284" s="106">
        <v>113220113</v>
      </c>
      <c r="B284" s="2" t="s">
        <v>1205</v>
      </c>
      <c r="C284" s="32" t="s">
        <v>1633</v>
      </c>
      <c r="D284" s="32" t="s">
        <v>1634</v>
      </c>
      <c r="E284" s="2">
        <v>32540</v>
      </c>
      <c r="F284" s="2">
        <v>988222100</v>
      </c>
      <c r="H284" s="2">
        <v>988227439</v>
      </c>
      <c r="I284" s="15" t="s">
        <v>1635</v>
      </c>
      <c r="J284" s="15" t="s">
        <v>1636</v>
      </c>
      <c r="K284" s="15" t="s">
        <v>1637</v>
      </c>
      <c r="L284" s="2" t="s">
        <v>1669</v>
      </c>
      <c r="M284" s="32"/>
      <c r="N284" s="2">
        <v>10</v>
      </c>
      <c r="O284" s="32"/>
      <c r="P284" s="2" t="s">
        <v>249</v>
      </c>
      <c r="Q284" s="15" t="s">
        <v>1621</v>
      </c>
      <c r="R284" s="30">
        <v>42200</v>
      </c>
      <c r="S284" s="32"/>
      <c r="T284" s="2"/>
      <c r="U284" s="104">
        <v>180040002</v>
      </c>
    </row>
    <row r="285" spans="1:21" ht="12.75">
      <c r="A285" s="106">
        <v>113220114</v>
      </c>
      <c r="B285" s="2" t="s">
        <v>1205</v>
      </c>
      <c r="C285" s="32" t="s">
        <v>1638</v>
      </c>
      <c r="D285" s="32" t="s">
        <v>1639</v>
      </c>
      <c r="E285" s="2">
        <v>32800</v>
      </c>
      <c r="F285" s="2">
        <v>988451438</v>
      </c>
      <c r="H285" s="2">
        <v>988227439</v>
      </c>
      <c r="I285" s="15" t="s">
        <v>1640</v>
      </c>
      <c r="J285" s="15" t="s">
        <v>1641</v>
      </c>
      <c r="K285" s="15" t="s">
        <v>1506</v>
      </c>
      <c r="L285" s="2" t="s">
        <v>1669</v>
      </c>
      <c r="M285" s="32"/>
      <c r="N285" s="2">
        <v>17</v>
      </c>
      <c r="O285" s="32"/>
      <c r="P285" s="2" t="s">
        <v>400</v>
      </c>
      <c r="Q285" s="15" t="s">
        <v>1621</v>
      </c>
      <c r="R285" s="30">
        <v>42200</v>
      </c>
      <c r="S285" s="32"/>
      <c r="T285" s="2"/>
      <c r="U285" s="104">
        <v>180040002</v>
      </c>
    </row>
    <row r="286" spans="1:21" ht="12.75">
      <c r="A286" s="106">
        <v>113220115</v>
      </c>
      <c r="B286" s="2" t="s">
        <v>1205</v>
      </c>
      <c r="C286" s="32" t="s">
        <v>1642</v>
      </c>
      <c r="D286" s="32" t="s">
        <v>1643</v>
      </c>
      <c r="E286" s="2">
        <v>32600</v>
      </c>
      <c r="F286" s="2">
        <v>988410978</v>
      </c>
      <c r="H286" s="2">
        <v>988227439</v>
      </c>
      <c r="I286" s="15" t="s">
        <v>1644</v>
      </c>
      <c r="J286" s="15" t="s">
        <v>1645</v>
      </c>
      <c r="K286" s="15" t="s">
        <v>1646</v>
      </c>
      <c r="L286" s="2" t="s">
        <v>1669</v>
      </c>
      <c r="M286" s="32"/>
      <c r="N286" s="2">
        <v>12</v>
      </c>
      <c r="O286" s="32"/>
      <c r="P286" s="2" t="s">
        <v>1647</v>
      </c>
      <c r="Q286" s="15" t="s">
        <v>1621</v>
      </c>
      <c r="R286" s="30">
        <v>42200</v>
      </c>
      <c r="S286" s="32"/>
      <c r="T286" s="2"/>
      <c r="U286" s="104">
        <v>180040002</v>
      </c>
    </row>
    <row r="287" spans="1:21" ht="12.75">
      <c r="A287" s="106">
        <v>113220116</v>
      </c>
      <c r="B287" s="2" t="s">
        <v>1205</v>
      </c>
      <c r="C287" s="32" t="s">
        <v>1648</v>
      </c>
      <c r="D287" s="32" t="s">
        <v>1649</v>
      </c>
      <c r="E287" s="2">
        <v>32400</v>
      </c>
      <c r="F287" s="2">
        <v>988477186</v>
      </c>
      <c r="H287" s="2">
        <v>988227439</v>
      </c>
      <c r="I287" s="15" t="s">
        <v>1650</v>
      </c>
      <c r="J287" s="15" t="s">
        <v>1651</v>
      </c>
      <c r="K287" s="15" t="s">
        <v>1406</v>
      </c>
      <c r="L287" s="2" t="s">
        <v>1669</v>
      </c>
      <c r="M287" s="32"/>
      <c r="N287" s="2">
        <v>10</v>
      </c>
      <c r="O287" s="32"/>
      <c r="P287" s="2" t="s">
        <v>1652</v>
      </c>
      <c r="Q287" s="15" t="s">
        <v>1621</v>
      </c>
      <c r="R287" s="30">
        <v>42200</v>
      </c>
      <c r="S287" s="32"/>
      <c r="T287" s="2"/>
      <c r="U287" s="104">
        <v>180040002</v>
      </c>
    </row>
    <row r="288" spans="1:21" ht="12.75">
      <c r="A288" s="106">
        <v>113220117</v>
      </c>
      <c r="B288" s="2" t="s">
        <v>1205</v>
      </c>
      <c r="C288" s="32" t="s">
        <v>1653</v>
      </c>
      <c r="D288" s="32" t="s">
        <v>1654</v>
      </c>
      <c r="E288" s="2">
        <v>32500</v>
      </c>
      <c r="F288" s="2">
        <v>988273042</v>
      </c>
      <c r="H288" s="2">
        <v>988227439</v>
      </c>
      <c r="I288" s="15" t="s">
        <v>1655</v>
      </c>
      <c r="J288" s="15" t="s">
        <v>1656</v>
      </c>
      <c r="K288" s="15" t="s">
        <v>1491</v>
      </c>
      <c r="L288" s="2" t="s">
        <v>1669</v>
      </c>
      <c r="M288" s="32"/>
      <c r="N288" s="2">
        <v>11</v>
      </c>
      <c r="O288" s="32"/>
      <c r="P288" s="2" t="s">
        <v>1657</v>
      </c>
      <c r="Q288" s="15" t="s">
        <v>1621</v>
      </c>
      <c r="R288" s="30">
        <v>42200</v>
      </c>
      <c r="S288" s="32"/>
      <c r="T288" s="2"/>
      <c r="U288" s="104">
        <v>180040002</v>
      </c>
    </row>
    <row r="289" spans="1:21" ht="14.25">
      <c r="A289" s="106">
        <v>113220118</v>
      </c>
      <c r="B289" s="2" t="s">
        <v>1658</v>
      </c>
      <c r="C289" s="32" t="s">
        <v>1659</v>
      </c>
      <c r="D289" s="32" t="s">
        <v>1660</v>
      </c>
      <c r="E289" s="2">
        <v>32600</v>
      </c>
      <c r="F289" s="2">
        <v>658344364</v>
      </c>
      <c r="I289" s="15" t="s">
        <v>1661</v>
      </c>
      <c r="J289" s="15" t="s">
        <v>2286</v>
      </c>
      <c r="K289" s="15" t="s">
        <v>1425</v>
      </c>
      <c r="L289" s="2" t="s">
        <v>1669</v>
      </c>
      <c r="M289" s="32"/>
      <c r="N289" s="2">
        <v>45</v>
      </c>
      <c r="O289" s="15" t="s">
        <v>2203</v>
      </c>
      <c r="Q289" s="15" t="s">
        <v>1562</v>
      </c>
      <c r="R289" s="30">
        <v>42460</v>
      </c>
      <c r="S289" s="32"/>
      <c r="T289" s="2"/>
      <c r="U289" s="104">
        <v>180040002</v>
      </c>
    </row>
    <row r="290" spans="1:21" ht="14.25">
      <c r="A290" s="106">
        <v>113220119</v>
      </c>
      <c r="B290" s="2" t="s">
        <v>1662</v>
      </c>
      <c r="C290" s="32" t="s">
        <v>1663</v>
      </c>
      <c r="D290" s="32" t="s">
        <v>1664</v>
      </c>
      <c r="E290" s="2">
        <v>32001</v>
      </c>
      <c r="F290" s="2">
        <v>988607218</v>
      </c>
      <c r="I290" s="15" t="s">
        <v>1665</v>
      </c>
      <c r="J290" s="15" t="s">
        <v>2287</v>
      </c>
      <c r="K290" s="15" t="s">
        <v>1218</v>
      </c>
      <c r="L290" s="2" t="s">
        <v>1669</v>
      </c>
      <c r="M290" s="32"/>
      <c r="N290" s="2">
        <v>42</v>
      </c>
      <c r="O290" s="15" t="s">
        <v>2204</v>
      </c>
      <c r="P290" s="2" t="s">
        <v>1666</v>
      </c>
      <c r="Q290" s="15" t="s">
        <v>1562</v>
      </c>
      <c r="R290" s="30">
        <v>42460</v>
      </c>
      <c r="S290" s="32"/>
      <c r="T290" s="2"/>
      <c r="U290" s="104">
        <v>180040002</v>
      </c>
    </row>
    <row r="291" spans="1:21" ht="14.25">
      <c r="A291" s="106">
        <v>113220120</v>
      </c>
      <c r="B291" s="2" t="s">
        <v>1533</v>
      </c>
      <c r="C291" s="32" t="s">
        <v>1667</v>
      </c>
      <c r="D291" s="32" t="s">
        <v>1668</v>
      </c>
      <c r="E291" s="2">
        <v>32800</v>
      </c>
      <c r="F291" s="2">
        <v>661936633</v>
      </c>
      <c r="I291" s="32"/>
      <c r="J291" s="15" t="s">
        <v>1505</v>
      </c>
      <c r="K291" s="15" t="s">
        <v>1506</v>
      </c>
      <c r="L291" s="2" t="s">
        <v>1669</v>
      </c>
      <c r="M291" s="32"/>
      <c r="N291" s="2">
        <v>4</v>
      </c>
      <c r="O291" s="15" t="s">
        <v>2205</v>
      </c>
      <c r="Q291" s="15" t="s">
        <v>1581</v>
      </c>
      <c r="R291" s="30">
        <v>42460</v>
      </c>
      <c r="S291" s="32"/>
      <c r="T291" s="2"/>
      <c r="U291" s="104">
        <v>180040002</v>
      </c>
    </row>
    <row r="292" spans="1:21" ht="12.75">
      <c r="A292" s="106">
        <v>113220122</v>
      </c>
      <c r="B292" s="2" t="s">
        <v>1670</v>
      </c>
      <c r="C292" s="32" t="s">
        <v>1671</v>
      </c>
      <c r="D292" s="32" t="s">
        <v>1672</v>
      </c>
      <c r="E292" s="2">
        <v>32981</v>
      </c>
      <c r="F292" s="2">
        <v>691010146</v>
      </c>
      <c r="I292" s="2" t="s">
        <v>1673</v>
      </c>
      <c r="J292" s="15" t="s">
        <v>1674</v>
      </c>
      <c r="K292" s="15" t="s">
        <v>1669</v>
      </c>
      <c r="L292" s="2" t="s">
        <v>1669</v>
      </c>
      <c r="M292" s="32"/>
      <c r="N292" s="2">
        <v>12</v>
      </c>
      <c r="O292" s="15" t="s">
        <v>1675</v>
      </c>
      <c r="P292" s="2" t="s">
        <v>1030</v>
      </c>
      <c r="Q292" s="26" t="s">
        <v>41</v>
      </c>
      <c r="R292" s="30">
        <v>42916</v>
      </c>
      <c r="S292" s="32"/>
      <c r="T292" s="2"/>
      <c r="U292" s="104">
        <v>113210002</v>
      </c>
    </row>
    <row r="293" spans="1:21" ht="14.25">
      <c r="A293" s="106">
        <v>113220123</v>
      </c>
      <c r="B293" s="2" t="s">
        <v>1676</v>
      </c>
      <c r="C293" s="32" t="s">
        <v>1677</v>
      </c>
      <c r="D293" s="32" t="s">
        <v>1678</v>
      </c>
      <c r="E293" s="2">
        <v>32800</v>
      </c>
      <c r="F293" s="2">
        <v>988431713</v>
      </c>
      <c r="H293" s="2">
        <v>988451702</v>
      </c>
      <c r="I293" s="39" t="s">
        <v>1679</v>
      </c>
      <c r="J293" s="15" t="s">
        <v>1680</v>
      </c>
      <c r="K293" s="15" t="s">
        <v>1681</v>
      </c>
      <c r="L293" s="2" t="s">
        <v>1669</v>
      </c>
      <c r="M293" s="32"/>
      <c r="N293" s="2">
        <v>58</v>
      </c>
      <c r="O293" s="15" t="s">
        <v>2206</v>
      </c>
      <c r="P293" s="32"/>
      <c r="Q293" s="26" t="s">
        <v>1682</v>
      </c>
      <c r="R293" s="30">
        <v>43174</v>
      </c>
      <c r="S293" s="32"/>
      <c r="T293" s="2"/>
      <c r="U293" s="104">
        <v>113210002</v>
      </c>
    </row>
    <row r="294" spans="1:21" ht="14.25">
      <c r="A294" s="106">
        <v>113220124</v>
      </c>
      <c r="B294" s="2" t="s">
        <v>2259</v>
      </c>
      <c r="C294" s="32" t="s">
        <v>2260</v>
      </c>
      <c r="D294" s="32" t="s">
        <v>2261</v>
      </c>
      <c r="E294" s="2">
        <v>32004</v>
      </c>
      <c r="F294" s="2">
        <v>988250847</v>
      </c>
      <c r="I294" s="39" t="s">
        <v>2262</v>
      </c>
      <c r="J294" s="15" t="s">
        <v>2263</v>
      </c>
      <c r="K294" s="15" t="s">
        <v>1669</v>
      </c>
      <c r="L294" s="2" t="s">
        <v>1669</v>
      </c>
      <c r="M294" s="32"/>
      <c r="N294" s="2">
        <v>35</v>
      </c>
      <c r="O294" s="15" t="s">
        <v>2264</v>
      </c>
      <c r="P294" s="15" t="s">
        <v>2265</v>
      </c>
      <c r="Q294" s="26" t="s">
        <v>854</v>
      </c>
      <c r="R294" s="30">
        <v>44390</v>
      </c>
      <c r="S294" s="32"/>
      <c r="T294" s="2"/>
      <c r="U294" s="104">
        <v>113210002</v>
      </c>
    </row>
    <row r="295" spans="1:21" ht="12.75">
      <c r="A295" s="106">
        <v>113220125</v>
      </c>
      <c r="B295" s="2" t="s">
        <v>1533</v>
      </c>
      <c r="C295" s="32" t="s">
        <v>2266</v>
      </c>
      <c r="D295" s="32" t="s">
        <v>2267</v>
      </c>
      <c r="E295" s="2">
        <v>32600</v>
      </c>
      <c r="F295" s="2">
        <v>988412672</v>
      </c>
      <c r="I295" s="39" t="s">
        <v>2268</v>
      </c>
      <c r="J295" s="15" t="s">
        <v>2269</v>
      </c>
      <c r="K295" s="15" t="s">
        <v>2270</v>
      </c>
      <c r="L295" s="2" t="s">
        <v>1669</v>
      </c>
      <c r="M295" s="32"/>
      <c r="N295" s="2">
        <v>115</v>
      </c>
      <c r="O295" s="15" t="s">
        <v>987</v>
      </c>
      <c r="P295" s="15" t="s">
        <v>2271</v>
      </c>
      <c r="Q295" s="26" t="s">
        <v>854</v>
      </c>
      <c r="R295" s="30">
        <v>44400</v>
      </c>
      <c r="S295" s="32"/>
      <c r="T295" s="2"/>
      <c r="U295" s="104">
        <v>113210002</v>
      </c>
    </row>
    <row r="296" spans="1:21" ht="14.25">
      <c r="A296" s="106">
        <v>113220126</v>
      </c>
      <c r="B296" s="2" t="s">
        <v>2368</v>
      </c>
      <c r="C296" s="32" t="s">
        <v>2369</v>
      </c>
      <c r="D296" s="32" t="s">
        <v>2370</v>
      </c>
      <c r="E296" s="2">
        <v>32004</v>
      </c>
      <c r="F296" s="2">
        <v>623295603</v>
      </c>
      <c r="I296" s="39" t="s">
        <v>2374</v>
      </c>
      <c r="J296" s="15" t="s">
        <v>2371</v>
      </c>
      <c r="K296" s="15" t="s">
        <v>1669</v>
      </c>
      <c r="L296" s="2" t="s">
        <v>1669</v>
      </c>
      <c r="M296" s="32"/>
      <c r="N296" s="2">
        <v>121</v>
      </c>
      <c r="O296" s="15" t="s">
        <v>2372</v>
      </c>
      <c r="P296" s="15" t="s">
        <v>2373</v>
      </c>
      <c r="Q296" s="26" t="s">
        <v>854</v>
      </c>
      <c r="R296" s="30">
        <v>44418</v>
      </c>
      <c r="S296" s="32"/>
      <c r="T296" s="2"/>
      <c r="U296" s="104">
        <v>113210002</v>
      </c>
    </row>
    <row r="297" spans="1:21" ht="14.25">
      <c r="A297" s="106">
        <v>113220127</v>
      </c>
      <c r="B297" s="2" t="s">
        <v>2355</v>
      </c>
      <c r="C297" s="32" t="s">
        <v>2356</v>
      </c>
      <c r="D297" s="32" t="s">
        <v>2357</v>
      </c>
      <c r="E297" s="2">
        <v>32002</v>
      </c>
      <c r="F297" s="2">
        <v>646953148</v>
      </c>
      <c r="G297" s="2">
        <v>986913386</v>
      </c>
      <c r="I297" s="31" t="s">
        <v>2358</v>
      </c>
      <c r="J297" s="15" t="s">
        <v>2359</v>
      </c>
      <c r="K297" s="15" t="s">
        <v>1669</v>
      </c>
      <c r="L297" s="2" t="s">
        <v>1669</v>
      </c>
      <c r="M297" s="32"/>
      <c r="N297" s="2">
        <v>32</v>
      </c>
      <c r="O297" s="15" t="s">
        <v>2360</v>
      </c>
      <c r="P297" s="15" t="s">
        <v>2200</v>
      </c>
      <c r="Q297" s="26" t="s">
        <v>854</v>
      </c>
      <c r="R297" s="30">
        <v>44855</v>
      </c>
      <c r="S297" s="32"/>
      <c r="T297" s="2"/>
      <c r="U297" s="104">
        <v>113210002</v>
      </c>
    </row>
    <row r="298" spans="1:21" ht="14.25">
      <c r="A298" s="106">
        <v>113220128</v>
      </c>
      <c r="B298" s="2" t="s">
        <v>2361</v>
      </c>
      <c r="C298" s="32" t="s">
        <v>2362</v>
      </c>
      <c r="D298" s="32" t="s">
        <v>2363</v>
      </c>
      <c r="E298" s="2">
        <v>32004</v>
      </c>
      <c r="F298" s="2">
        <v>623192421</v>
      </c>
      <c r="I298" s="31" t="s">
        <v>2364</v>
      </c>
      <c r="J298" s="15" t="s">
        <v>2365</v>
      </c>
      <c r="K298" s="15" t="s">
        <v>1669</v>
      </c>
      <c r="L298" s="2" t="s">
        <v>1669</v>
      </c>
      <c r="M298" s="32"/>
      <c r="N298" s="2">
        <v>67</v>
      </c>
      <c r="O298" s="15" t="s">
        <v>2366</v>
      </c>
      <c r="P298" s="15" t="s">
        <v>2367</v>
      </c>
      <c r="Q298" s="26" t="s">
        <v>854</v>
      </c>
      <c r="R298" s="30">
        <v>44855</v>
      </c>
      <c r="S298" s="32"/>
      <c r="T298" s="2"/>
      <c r="U298" s="104">
        <v>113210002</v>
      </c>
    </row>
    <row r="299" spans="1:21" ht="14.25">
      <c r="A299" s="106">
        <v>113220129</v>
      </c>
      <c r="B299" s="2" t="s">
        <v>130</v>
      </c>
      <c r="C299" s="32" t="s">
        <v>2386</v>
      </c>
      <c r="D299" s="32" t="s">
        <v>2382</v>
      </c>
      <c r="E299" s="2">
        <v>32001</v>
      </c>
      <c r="F299" s="2">
        <v>646173933</v>
      </c>
      <c r="I299" s="31"/>
      <c r="J299" s="15" t="s">
        <v>2383</v>
      </c>
      <c r="K299" s="15" t="s">
        <v>1669</v>
      </c>
      <c r="L299" s="2" t="s">
        <v>1669</v>
      </c>
      <c r="M299" s="32"/>
      <c r="N299" s="2">
        <v>25</v>
      </c>
      <c r="O299" s="15" t="s">
        <v>2384</v>
      </c>
      <c r="P299" s="15" t="s">
        <v>2385</v>
      </c>
      <c r="Q299" s="26" t="s">
        <v>854</v>
      </c>
      <c r="R299" s="30">
        <v>44993</v>
      </c>
      <c r="S299" s="32"/>
      <c r="T299" s="2"/>
      <c r="U299" s="104">
        <v>113210002</v>
      </c>
    </row>
    <row r="300" spans="1:19" ht="12.75">
      <c r="A300" s="26" t="s">
        <v>1683</v>
      </c>
      <c r="B300" s="26" t="s">
        <v>1684</v>
      </c>
      <c r="C300" s="27" t="s">
        <v>1685</v>
      </c>
      <c r="D300" s="28" t="s">
        <v>1686</v>
      </c>
      <c r="E300" s="26" t="s">
        <v>1225</v>
      </c>
      <c r="F300" s="26" t="s">
        <v>1687</v>
      </c>
      <c r="G300" s="26"/>
      <c r="H300" s="26" t="s">
        <v>1687</v>
      </c>
      <c r="I300" s="15" t="s">
        <v>1688</v>
      </c>
      <c r="J300" s="26" t="s">
        <v>1689</v>
      </c>
      <c r="K300" s="26" t="s">
        <v>1218</v>
      </c>
      <c r="L300" s="2" t="s">
        <v>1669</v>
      </c>
      <c r="N300" s="29">
        <v>16</v>
      </c>
      <c r="O300" s="26" t="s">
        <v>208</v>
      </c>
      <c r="P300" s="26" t="s">
        <v>30</v>
      </c>
      <c r="Q300" s="26" t="s">
        <v>41</v>
      </c>
      <c r="R300" s="30">
        <v>32967</v>
      </c>
      <c r="S300" s="30"/>
    </row>
    <row r="301" spans="1:20" ht="12.75">
      <c r="A301" s="26" t="s">
        <v>1690</v>
      </c>
      <c r="B301" s="26" t="s">
        <v>1691</v>
      </c>
      <c r="C301" s="27" t="s">
        <v>1692</v>
      </c>
      <c r="D301" s="28" t="s">
        <v>1693</v>
      </c>
      <c r="E301" s="26" t="s">
        <v>1694</v>
      </c>
      <c r="F301" s="26" t="s">
        <v>1695</v>
      </c>
      <c r="G301" s="26"/>
      <c r="H301" s="26" t="s">
        <v>1695</v>
      </c>
      <c r="I301" s="15" t="s">
        <v>1696</v>
      </c>
      <c r="J301" s="26" t="s">
        <v>1697</v>
      </c>
      <c r="K301" s="26" t="s">
        <v>1698</v>
      </c>
      <c r="L301" s="2" t="s">
        <v>1669</v>
      </c>
      <c r="N301" s="29">
        <v>70</v>
      </c>
      <c r="O301" s="26" t="s">
        <v>1060</v>
      </c>
      <c r="P301" s="26" t="s">
        <v>30</v>
      </c>
      <c r="Q301" s="26" t="s">
        <v>41</v>
      </c>
      <c r="R301" s="30">
        <v>30228</v>
      </c>
      <c r="S301" s="30"/>
      <c r="T301" s="30">
        <v>39832</v>
      </c>
    </row>
    <row r="302" spans="1:20" ht="12.75">
      <c r="A302" s="26" t="s">
        <v>1699</v>
      </c>
      <c r="B302" s="26" t="s">
        <v>1700</v>
      </c>
      <c r="C302" s="27" t="s">
        <v>1701</v>
      </c>
      <c r="D302" s="28" t="s">
        <v>1702</v>
      </c>
      <c r="E302" s="26" t="s">
        <v>1225</v>
      </c>
      <c r="F302" s="26" t="s">
        <v>1703</v>
      </c>
      <c r="G302" s="26"/>
      <c r="I302" s="15" t="s">
        <v>1704</v>
      </c>
      <c r="J302" s="26" t="s">
        <v>1705</v>
      </c>
      <c r="K302" s="26" t="s">
        <v>1218</v>
      </c>
      <c r="L302" s="2" t="s">
        <v>1669</v>
      </c>
      <c r="N302" s="29">
        <v>22</v>
      </c>
      <c r="O302" s="26" t="s">
        <v>71</v>
      </c>
      <c r="P302" s="26" t="s">
        <v>71</v>
      </c>
      <c r="Q302" s="26" t="s">
        <v>41</v>
      </c>
      <c r="R302" s="30">
        <v>33660</v>
      </c>
      <c r="S302" s="30"/>
      <c r="T302" s="30">
        <v>40525</v>
      </c>
    </row>
    <row r="303" spans="1:20" ht="12.75">
      <c r="A303" s="26" t="s">
        <v>1706</v>
      </c>
      <c r="B303" s="26" t="s">
        <v>1707</v>
      </c>
      <c r="C303" s="27" t="s">
        <v>1708</v>
      </c>
      <c r="D303" s="28" t="s">
        <v>1709</v>
      </c>
      <c r="E303" s="26" t="s">
        <v>1710</v>
      </c>
      <c r="F303" s="26" t="s">
        <v>1711</v>
      </c>
      <c r="G303" s="26"/>
      <c r="H303" s="26" t="s">
        <v>1712</v>
      </c>
      <c r="I303" s="15" t="s">
        <v>1713</v>
      </c>
      <c r="J303" s="26" t="s">
        <v>1714</v>
      </c>
      <c r="K303" s="26" t="s">
        <v>1453</v>
      </c>
      <c r="L303" s="2" t="s">
        <v>1669</v>
      </c>
      <c r="N303" s="29">
        <v>670</v>
      </c>
      <c r="O303" s="26" t="s">
        <v>31</v>
      </c>
      <c r="P303" s="26" t="s">
        <v>1715</v>
      </c>
      <c r="Q303" s="26" t="s">
        <v>1432</v>
      </c>
      <c r="R303" s="30">
        <v>34117</v>
      </c>
      <c r="S303" s="30"/>
      <c r="T303" s="30">
        <v>40525</v>
      </c>
    </row>
    <row r="304" spans="1:19" ht="12.75">
      <c r="A304" s="26" t="s">
        <v>1716</v>
      </c>
      <c r="B304" s="26" t="s">
        <v>510</v>
      </c>
      <c r="C304" s="27" t="s">
        <v>1717</v>
      </c>
      <c r="D304" s="28" t="s">
        <v>1718</v>
      </c>
      <c r="E304" s="26" t="s">
        <v>1719</v>
      </c>
      <c r="F304" s="26" t="s">
        <v>1720</v>
      </c>
      <c r="G304" s="26"/>
      <c r="H304" s="26" t="s">
        <v>1721</v>
      </c>
      <c r="I304" s="15" t="s">
        <v>1722</v>
      </c>
      <c r="J304" s="26" t="s">
        <v>1723</v>
      </c>
      <c r="K304" s="26" t="s">
        <v>1218</v>
      </c>
      <c r="L304" s="2" t="s">
        <v>1669</v>
      </c>
      <c r="N304" s="29">
        <v>50</v>
      </c>
      <c r="O304" s="26" t="s">
        <v>146</v>
      </c>
      <c r="P304" s="26" t="s">
        <v>30</v>
      </c>
      <c r="Q304" s="26" t="s">
        <v>1432</v>
      </c>
      <c r="R304" s="30">
        <v>33014</v>
      </c>
      <c r="S304" s="30"/>
    </row>
    <row r="305" spans="1:19" ht="12.75">
      <c r="A305" s="26" t="s">
        <v>1724</v>
      </c>
      <c r="B305" s="26" t="s">
        <v>1725</v>
      </c>
      <c r="C305" s="27" t="s">
        <v>1726</v>
      </c>
      <c r="D305" s="28" t="s">
        <v>1727</v>
      </c>
      <c r="E305" s="26">
        <v>32002</v>
      </c>
      <c r="F305" s="26">
        <v>988605349</v>
      </c>
      <c r="G305" s="26"/>
      <c r="H305" s="26">
        <v>988605349</v>
      </c>
      <c r="I305" s="15" t="s">
        <v>1728</v>
      </c>
      <c r="J305" s="26" t="s">
        <v>1729</v>
      </c>
      <c r="K305" s="26" t="s">
        <v>1218</v>
      </c>
      <c r="L305" s="2" t="s">
        <v>1669</v>
      </c>
      <c r="N305" s="29">
        <v>15</v>
      </c>
      <c r="O305" s="26">
        <v>0</v>
      </c>
      <c r="P305" s="26" t="s">
        <v>1730</v>
      </c>
      <c r="Q305" s="26" t="s">
        <v>1731</v>
      </c>
      <c r="R305" s="30">
        <v>41269</v>
      </c>
      <c r="S305" s="30"/>
    </row>
    <row r="306" spans="1:21" ht="12.75">
      <c r="A306" s="78"/>
      <c r="B306" s="78"/>
      <c r="C306" s="79"/>
      <c r="D306" s="80"/>
      <c r="E306" s="78"/>
      <c r="F306" s="78"/>
      <c r="G306" s="78"/>
      <c r="H306" s="78"/>
      <c r="I306" s="107"/>
      <c r="J306" s="78"/>
      <c r="K306" s="78"/>
      <c r="L306" s="78"/>
      <c r="M306" s="82"/>
      <c r="N306" s="83"/>
      <c r="O306" s="78"/>
      <c r="P306" s="78"/>
      <c r="Q306" s="78"/>
      <c r="R306" s="84"/>
      <c r="S306" s="84"/>
      <c r="T306" s="84"/>
      <c r="U306" s="82"/>
    </row>
    <row r="307" spans="1:22" ht="12.75">
      <c r="A307" s="26" t="s">
        <v>1732</v>
      </c>
      <c r="B307" s="26" t="s">
        <v>1733</v>
      </c>
      <c r="C307" s="27" t="s">
        <v>1734</v>
      </c>
      <c r="D307" s="28" t="s">
        <v>1735</v>
      </c>
      <c r="E307" s="26" t="s">
        <v>1736</v>
      </c>
      <c r="F307" s="26" t="s">
        <v>1737</v>
      </c>
      <c r="G307" s="26"/>
      <c r="H307" s="26" t="s">
        <v>1738</v>
      </c>
      <c r="J307" s="26" t="s">
        <v>1739</v>
      </c>
      <c r="K307" s="26" t="s">
        <v>1740</v>
      </c>
      <c r="L307" s="129" t="s">
        <v>1751</v>
      </c>
      <c r="M307" s="26">
        <v>22</v>
      </c>
      <c r="N307" s="29">
        <v>4560</v>
      </c>
      <c r="O307" s="26" t="s">
        <v>523</v>
      </c>
      <c r="P307" s="26" t="s">
        <v>30</v>
      </c>
      <c r="Q307" s="26" t="s">
        <v>32</v>
      </c>
      <c r="R307" s="30">
        <v>34978</v>
      </c>
      <c r="S307" s="30"/>
      <c r="T307" s="30">
        <v>43717</v>
      </c>
      <c r="V307" s="18">
        <f>SUM(N312+N313+N315+N316+N318+N319+N321+N322+N324+N325+N338+N339+N340+N341+N342+N343+N344+N345+N346+N347+N349+N350)</f>
        <v>4300</v>
      </c>
    </row>
    <row r="308" spans="1:22" ht="12.75">
      <c r="A308" s="26">
        <v>113610074</v>
      </c>
      <c r="B308" s="26" t="s">
        <v>1741</v>
      </c>
      <c r="C308" s="27" t="s">
        <v>1742</v>
      </c>
      <c r="D308" s="28" t="s">
        <v>1743</v>
      </c>
      <c r="E308" s="26">
        <v>36214</v>
      </c>
      <c r="F308" s="26">
        <v>986263022</v>
      </c>
      <c r="G308" s="26"/>
      <c r="H308" s="26">
        <v>986494406</v>
      </c>
      <c r="I308" s="15" t="s">
        <v>1744</v>
      </c>
      <c r="J308" s="26" t="s">
        <v>1745</v>
      </c>
      <c r="K308" s="26" t="s">
        <v>1740</v>
      </c>
      <c r="L308" s="129" t="s">
        <v>1751</v>
      </c>
      <c r="M308" s="26">
        <v>0</v>
      </c>
      <c r="N308" s="29">
        <v>800</v>
      </c>
      <c r="O308" s="26" t="s">
        <v>1746</v>
      </c>
      <c r="P308" s="26" t="s">
        <v>1747</v>
      </c>
      <c r="Q308" s="26" t="s">
        <v>32</v>
      </c>
      <c r="R308" s="30">
        <v>41455</v>
      </c>
      <c r="S308" s="30"/>
      <c r="V308" s="105">
        <v>0</v>
      </c>
    </row>
    <row r="309" spans="1:22" ht="12.75">
      <c r="A309" s="26">
        <v>113610091</v>
      </c>
      <c r="B309" s="26" t="s">
        <v>66</v>
      </c>
      <c r="C309" s="27" t="s">
        <v>1748</v>
      </c>
      <c r="D309" s="28" t="s">
        <v>1749</v>
      </c>
      <c r="E309" s="26">
        <v>36155</v>
      </c>
      <c r="F309" s="26">
        <v>986871710</v>
      </c>
      <c r="G309" s="26"/>
      <c r="H309" s="26"/>
      <c r="I309" s="15"/>
      <c r="J309" s="26" t="s">
        <v>1750</v>
      </c>
      <c r="K309" s="26" t="s">
        <v>1751</v>
      </c>
      <c r="L309" s="129" t="s">
        <v>1751</v>
      </c>
      <c r="M309" s="26">
        <v>25</v>
      </c>
      <c r="N309" s="29">
        <v>4074</v>
      </c>
      <c r="O309" s="45" t="s">
        <v>590</v>
      </c>
      <c r="P309" s="45" t="s">
        <v>590</v>
      </c>
      <c r="Q309" s="26" t="s">
        <v>854</v>
      </c>
      <c r="R309" s="30">
        <v>42653</v>
      </c>
      <c r="S309" s="30"/>
      <c r="T309" s="30">
        <v>43987</v>
      </c>
      <c r="V309" s="18">
        <f>SUM(N310+N311+N314+N317+N323+N326+N327+N328+N329+N330+N331+N333+N334+N335+N337+N348+N351+N352+N355+N356+N357+N358+N367+N368+N369)</f>
        <v>4486</v>
      </c>
    </row>
    <row r="310" spans="1:21" ht="12.75">
      <c r="A310" s="26" t="s">
        <v>1752</v>
      </c>
      <c r="B310" s="26" t="s">
        <v>1753</v>
      </c>
      <c r="C310" s="27" t="s">
        <v>1754</v>
      </c>
      <c r="D310" s="28" t="s">
        <v>1755</v>
      </c>
      <c r="E310" s="26" t="s">
        <v>1756</v>
      </c>
      <c r="F310" s="26" t="s">
        <v>1757</v>
      </c>
      <c r="G310" s="26"/>
      <c r="H310" s="26" t="s">
        <v>1758</v>
      </c>
      <c r="I310" s="15" t="s">
        <v>1759</v>
      </c>
      <c r="J310" s="26" t="s">
        <v>1760</v>
      </c>
      <c r="K310" s="26" t="s">
        <v>1740</v>
      </c>
      <c r="L310" s="129" t="s">
        <v>1751</v>
      </c>
      <c r="N310" s="29">
        <v>130</v>
      </c>
      <c r="O310" s="26" t="s">
        <v>1761</v>
      </c>
      <c r="P310" s="45" t="s">
        <v>1762</v>
      </c>
      <c r="Q310" s="26" t="s">
        <v>32</v>
      </c>
      <c r="R310" s="30">
        <v>35457</v>
      </c>
      <c r="S310" s="30"/>
      <c r="T310" s="30">
        <v>43558</v>
      </c>
      <c r="U310" s="36">
        <v>113610091</v>
      </c>
    </row>
    <row r="311" spans="1:22" ht="12.75">
      <c r="A311" s="26" t="s">
        <v>1763</v>
      </c>
      <c r="B311" s="26" t="s">
        <v>1764</v>
      </c>
      <c r="C311" s="27" t="s">
        <v>1765</v>
      </c>
      <c r="D311" s="28" t="s">
        <v>1766</v>
      </c>
      <c r="E311" s="26" t="s">
        <v>1767</v>
      </c>
      <c r="F311" s="26" t="s">
        <v>1768</v>
      </c>
      <c r="G311" s="26"/>
      <c r="H311" s="26" t="s">
        <v>1769</v>
      </c>
      <c r="I311" s="15" t="s">
        <v>1770</v>
      </c>
      <c r="J311" s="26" t="s">
        <v>1771</v>
      </c>
      <c r="K311" s="26" t="s">
        <v>1772</v>
      </c>
      <c r="L311" s="129" t="s">
        <v>1751</v>
      </c>
      <c r="N311" s="29">
        <v>90</v>
      </c>
      <c r="O311" s="45" t="s">
        <v>1773</v>
      </c>
      <c r="P311" s="45" t="s">
        <v>1774</v>
      </c>
      <c r="Q311" s="26" t="s">
        <v>32</v>
      </c>
      <c r="R311" s="30">
        <v>35844</v>
      </c>
      <c r="S311" s="30"/>
      <c r="T311" s="30">
        <v>43125</v>
      </c>
      <c r="U311" s="36">
        <v>113610091</v>
      </c>
      <c r="V311" s="105"/>
    </row>
    <row r="312" spans="1:21" ht="12.75">
      <c r="A312" s="26" t="s">
        <v>1775</v>
      </c>
      <c r="B312" s="26" t="s">
        <v>1776</v>
      </c>
      <c r="C312" s="27" t="s">
        <v>1777</v>
      </c>
      <c r="D312" s="28" t="s">
        <v>1778</v>
      </c>
      <c r="E312" s="26" t="s">
        <v>1779</v>
      </c>
      <c r="F312" s="26" t="s">
        <v>1780</v>
      </c>
      <c r="G312" s="26"/>
      <c r="H312" s="26" t="s">
        <v>1780</v>
      </c>
      <c r="J312" s="26" t="s">
        <v>1781</v>
      </c>
      <c r="K312" s="26" t="s">
        <v>1782</v>
      </c>
      <c r="L312" s="129" t="s">
        <v>1751</v>
      </c>
      <c r="N312" s="29">
        <v>15</v>
      </c>
      <c r="O312" s="26" t="s">
        <v>146</v>
      </c>
      <c r="P312" s="26" t="s">
        <v>30</v>
      </c>
      <c r="Q312" s="26" t="s">
        <v>1783</v>
      </c>
      <c r="R312" s="30">
        <v>39328</v>
      </c>
      <c r="S312" s="30"/>
      <c r="T312" s="30">
        <v>40359</v>
      </c>
      <c r="U312" s="36" t="s">
        <v>1732</v>
      </c>
    </row>
    <row r="313" spans="1:22" ht="12.75">
      <c r="A313" s="26" t="s">
        <v>1784</v>
      </c>
      <c r="B313" s="26" t="s">
        <v>1785</v>
      </c>
      <c r="C313" s="27" t="s">
        <v>1786</v>
      </c>
      <c r="D313" s="28" t="s">
        <v>1787</v>
      </c>
      <c r="E313" s="26" t="s">
        <v>1788</v>
      </c>
      <c r="F313" s="26" t="s">
        <v>1789</v>
      </c>
      <c r="G313" s="26"/>
      <c r="H313" s="26" t="s">
        <v>1789</v>
      </c>
      <c r="I313" s="15" t="s">
        <v>1790</v>
      </c>
      <c r="J313" s="26" t="s">
        <v>1791</v>
      </c>
      <c r="K313" s="26" t="s">
        <v>1792</v>
      </c>
      <c r="L313" s="129" t="s">
        <v>1751</v>
      </c>
      <c r="N313" s="29">
        <v>280</v>
      </c>
      <c r="O313" s="26" t="s">
        <v>1793</v>
      </c>
      <c r="P313" s="26" t="s">
        <v>653</v>
      </c>
      <c r="Q313" s="26" t="s">
        <v>32</v>
      </c>
      <c r="R313" s="30">
        <v>32962</v>
      </c>
      <c r="S313" s="30"/>
      <c r="T313" s="30">
        <v>41912</v>
      </c>
      <c r="U313" s="36" t="s">
        <v>1732</v>
      </c>
      <c r="V313" s="105"/>
    </row>
    <row r="314" spans="1:22" ht="12.75">
      <c r="A314" s="26" t="s">
        <v>1794</v>
      </c>
      <c r="B314" s="26" t="s">
        <v>1795</v>
      </c>
      <c r="C314" s="27" t="s">
        <v>1796</v>
      </c>
      <c r="D314" s="28" t="s">
        <v>1797</v>
      </c>
      <c r="E314" s="26" t="s">
        <v>1798</v>
      </c>
      <c r="F314" s="26" t="s">
        <v>1799</v>
      </c>
      <c r="G314" s="26"/>
      <c r="J314" s="26" t="s">
        <v>1800</v>
      </c>
      <c r="K314" s="26" t="s">
        <v>1257</v>
      </c>
      <c r="L314" s="129" t="s">
        <v>1751</v>
      </c>
      <c r="N314" s="29">
        <v>120</v>
      </c>
      <c r="O314" s="26" t="s">
        <v>30</v>
      </c>
      <c r="P314" s="45" t="s">
        <v>1801</v>
      </c>
      <c r="Q314" s="26" t="s">
        <v>32</v>
      </c>
      <c r="R314" s="30">
        <v>37887</v>
      </c>
      <c r="S314" s="30"/>
      <c r="T314" s="30">
        <v>42653</v>
      </c>
      <c r="U314" s="36">
        <v>113610091</v>
      </c>
      <c r="V314" s="105"/>
    </row>
    <row r="315" spans="1:22" ht="12.75">
      <c r="A315" s="26" t="s">
        <v>1802</v>
      </c>
      <c r="B315" s="26" t="s">
        <v>1803</v>
      </c>
      <c r="C315" s="27" t="s">
        <v>1804</v>
      </c>
      <c r="D315" s="28" t="s">
        <v>1805</v>
      </c>
      <c r="E315" s="26" t="s">
        <v>1806</v>
      </c>
      <c r="F315" s="26" t="s">
        <v>1807</v>
      </c>
      <c r="G315" s="26"/>
      <c r="H315" s="26" t="s">
        <v>1808</v>
      </c>
      <c r="I315" s="15" t="s">
        <v>1809</v>
      </c>
      <c r="J315" s="26" t="s">
        <v>1810</v>
      </c>
      <c r="K315" s="26" t="s">
        <v>1740</v>
      </c>
      <c r="L315" s="129" t="s">
        <v>1751</v>
      </c>
      <c r="N315" s="29">
        <v>210</v>
      </c>
      <c r="O315" s="26" t="s">
        <v>465</v>
      </c>
      <c r="P315" s="26" t="s">
        <v>30</v>
      </c>
      <c r="Q315" s="26" t="s">
        <v>32</v>
      </c>
      <c r="R315" s="30">
        <v>37974</v>
      </c>
      <c r="S315" s="30"/>
      <c r="T315" s="30">
        <v>39832</v>
      </c>
      <c r="U315" s="36" t="s">
        <v>1732</v>
      </c>
      <c r="V315" s="105"/>
    </row>
    <row r="316" spans="1:22" ht="12.75">
      <c r="A316" s="26" t="s">
        <v>1811</v>
      </c>
      <c r="B316" s="26" t="s">
        <v>1812</v>
      </c>
      <c r="C316" s="27" t="s">
        <v>1813</v>
      </c>
      <c r="D316" s="28" t="s">
        <v>1814</v>
      </c>
      <c r="E316" s="26" t="s">
        <v>1815</v>
      </c>
      <c r="F316" s="26" t="s">
        <v>1816</v>
      </c>
      <c r="G316" s="26"/>
      <c r="H316" s="26" t="s">
        <v>1817</v>
      </c>
      <c r="I316" s="15" t="s">
        <v>1818</v>
      </c>
      <c r="J316" s="26" t="s">
        <v>1819</v>
      </c>
      <c r="K316" s="26" t="s">
        <v>1740</v>
      </c>
      <c r="L316" s="129" t="s">
        <v>1751</v>
      </c>
      <c r="N316" s="29">
        <v>113</v>
      </c>
      <c r="O316" s="26" t="s">
        <v>146</v>
      </c>
      <c r="P316" s="26" t="s">
        <v>146</v>
      </c>
      <c r="Q316" s="26" t="s">
        <v>200</v>
      </c>
      <c r="R316" s="30">
        <v>36864</v>
      </c>
      <c r="S316" s="30"/>
      <c r="U316" s="36" t="s">
        <v>1732</v>
      </c>
      <c r="V316" s="105"/>
    </row>
    <row r="317" spans="1:22" ht="12.75">
      <c r="A317" s="26" t="s">
        <v>1820</v>
      </c>
      <c r="B317" s="26" t="s">
        <v>1821</v>
      </c>
      <c r="C317" s="27" t="s">
        <v>1822</v>
      </c>
      <c r="D317" s="28" t="s">
        <v>1823</v>
      </c>
      <c r="E317" s="26" t="s">
        <v>1824</v>
      </c>
      <c r="F317" s="26" t="s">
        <v>1825</v>
      </c>
      <c r="G317" s="26"/>
      <c r="H317" s="26" t="s">
        <v>1826</v>
      </c>
      <c r="I317" s="15" t="s">
        <v>1827</v>
      </c>
      <c r="J317" s="26" t="s">
        <v>1828</v>
      </c>
      <c r="K317" s="26" t="s">
        <v>1829</v>
      </c>
      <c r="L317" s="129" t="s">
        <v>1751</v>
      </c>
      <c r="N317" s="29">
        <v>121</v>
      </c>
      <c r="O317" s="26" t="s">
        <v>1830</v>
      </c>
      <c r="P317" s="26" t="s">
        <v>30</v>
      </c>
      <c r="Q317" s="26" t="s">
        <v>1831</v>
      </c>
      <c r="R317" s="30">
        <v>15292</v>
      </c>
      <c r="S317" s="30"/>
      <c r="T317" s="30">
        <v>43717</v>
      </c>
      <c r="U317" s="36">
        <v>113610091</v>
      </c>
      <c r="V317" s="105"/>
    </row>
    <row r="318" spans="1:22" ht="12.75">
      <c r="A318" s="26" t="s">
        <v>1832</v>
      </c>
      <c r="B318" s="26" t="s">
        <v>1833</v>
      </c>
      <c r="C318" s="27" t="s">
        <v>1834</v>
      </c>
      <c r="D318" s="28" t="s">
        <v>1835</v>
      </c>
      <c r="E318" s="26" t="s">
        <v>1824</v>
      </c>
      <c r="F318" s="26">
        <v>986600711</v>
      </c>
      <c r="G318" s="26"/>
      <c r="H318" s="26">
        <v>986603093</v>
      </c>
      <c r="I318" s="15"/>
      <c r="J318" s="26" t="s">
        <v>1836</v>
      </c>
      <c r="K318" s="26" t="s">
        <v>1829</v>
      </c>
      <c r="L318" s="129" t="s">
        <v>1751</v>
      </c>
      <c r="N318" s="29">
        <v>80</v>
      </c>
      <c r="O318" s="26" t="s">
        <v>327</v>
      </c>
      <c r="P318" s="26" t="s">
        <v>30</v>
      </c>
      <c r="Q318" s="26" t="s">
        <v>32</v>
      </c>
      <c r="R318" s="30">
        <v>32961</v>
      </c>
      <c r="S318" s="30"/>
      <c r="T318" s="30">
        <v>42368</v>
      </c>
      <c r="U318" s="36" t="s">
        <v>1732</v>
      </c>
      <c r="V318" s="105"/>
    </row>
    <row r="319" spans="1:22" ht="12.75">
      <c r="A319" s="26" t="s">
        <v>1837</v>
      </c>
      <c r="B319" s="26" t="s">
        <v>1838</v>
      </c>
      <c r="C319" s="27" t="s">
        <v>1839</v>
      </c>
      <c r="D319" s="28" t="s">
        <v>1840</v>
      </c>
      <c r="E319" s="26" t="s">
        <v>1841</v>
      </c>
      <c r="F319" s="26" t="s">
        <v>1842</v>
      </c>
      <c r="G319" s="26"/>
      <c r="H319" s="26" t="s">
        <v>1843</v>
      </c>
      <c r="J319" s="26" t="s">
        <v>1844</v>
      </c>
      <c r="K319" s="26" t="s">
        <v>1740</v>
      </c>
      <c r="L319" s="129" t="s">
        <v>1751</v>
      </c>
      <c r="N319" s="29">
        <v>100</v>
      </c>
      <c r="O319" s="26" t="s">
        <v>1845</v>
      </c>
      <c r="P319" s="26" t="s">
        <v>1060</v>
      </c>
      <c r="Q319" s="26" t="s">
        <v>1783</v>
      </c>
      <c r="R319" s="30">
        <v>39325</v>
      </c>
      <c r="S319" s="30"/>
      <c r="T319" s="30">
        <v>42368</v>
      </c>
      <c r="U319" s="36" t="s">
        <v>1732</v>
      </c>
      <c r="V319" s="105"/>
    </row>
    <row r="320" spans="1:22" ht="12.75">
      <c r="A320" s="26" t="s">
        <v>1846</v>
      </c>
      <c r="B320" s="26" t="s">
        <v>525</v>
      </c>
      <c r="C320" s="27" t="s">
        <v>1847</v>
      </c>
      <c r="D320" s="28" t="s">
        <v>1848</v>
      </c>
      <c r="E320" s="26" t="s">
        <v>1849</v>
      </c>
      <c r="F320" s="26" t="s">
        <v>1850</v>
      </c>
      <c r="G320" s="26"/>
      <c r="H320" s="26" t="s">
        <v>1851</v>
      </c>
      <c r="I320" s="15" t="s">
        <v>1852</v>
      </c>
      <c r="J320" s="26" t="s">
        <v>1853</v>
      </c>
      <c r="K320" s="26" t="s">
        <v>1854</v>
      </c>
      <c r="L320" s="129" t="s">
        <v>1751</v>
      </c>
      <c r="N320" s="29">
        <v>45</v>
      </c>
      <c r="O320" s="26" t="s">
        <v>393</v>
      </c>
      <c r="P320" s="26" t="s">
        <v>387</v>
      </c>
      <c r="Q320" s="26" t="s">
        <v>200</v>
      </c>
      <c r="R320" s="30">
        <v>34726</v>
      </c>
      <c r="S320" s="30"/>
      <c r="T320" s="30">
        <v>41912</v>
      </c>
      <c r="U320" s="36">
        <v>111510050</v>
      </c>
      <c r="V320" s="105"/>
    </row>
    <row r="321" spans="1:22" ht="12.75">
      <c r="A321" s="26" t="s">
        <v>1855</v>
      </c>
      <c r="B321" s="26" t="s">
        <v>1856</v>
      </c>
      <c r="C321" s="27" t="s">
        <v>1857</v>
      </c>
      <c r="D321" s="28" t="s">
        <v>1858</v>
      </c>
      <c r="E321" s="26" t="s">
        <v>1859</v>
      </c>
      <c r="F321" s="26" t="s">
        <v>1860</v>
      </c>
      <c r="G321" s="26"/>
      <c r="H321" s="26" t="s">
        <v>1861</v>
      </c>
      <c r="I321" s="15" t="s">
        <v>1862</v>
      </c>
      <c r="J321" s="26" t="s">
        <v>1863</v>
      </c>
      <c r="K321" s="26" t="s">
        <v>1740</v>
      </c>
      <c r="L321" s="129" t="s">
        <v>1751</v>
      </c>
      <c r="N321" s="29">
        <v>85</v>
      </c>
      <c r="O321" s="26" t="s">
        <v>1142</v>
      </c>
      <c r="P321" s="26" t="s">
        <v>661</v>
      </c>
      <c r="Q321" s="26" t="s">
        <v>32</v>
      </c>
      <c r="R321" s="30">
        <v>34501</v>
      </c>
      <c r="S321" s="30"/>
      <c r="T321" s="30">
        <v>42368</v>
      </c>
      <c r="U321" s="36" t="s">
        <v>1732</v>
      </c>
      <c r="V321" s="105"/>
    </row>
    <row r="322" spans="1:22" ht="12.75">
      <c r="A322" s="26" t="s">
        <v>1864</v>
      </c>
      <c r="B322" s="26" t="s">
        <v>1865</v>
      </c>
      <c r="C322" s="27" t="s">
        <v>1866</v>
      </c>
      <c r="D322" s="28" t="s">
        <v>1867</v>
      </c>
      <c r="E322" s="26" t="s">
        <v>1868</v>
      </c>
      <c r="F322" s="26" t="s">
        <v>1869</v>
      </c>
      <c r="G322" s="26"/>
      <c r="H322" s="26" t="s">
        <v>1870</v>
      </c>
      <c r="I322" s="15" t="s">
        <v>1871</v>
      </c>
      <c r="J322" s="26" t="s">
        <v>1872</v>
      </c>
      <c r="K322" s="26" t="s">
        <v>1740</v>
      </c>
      <c r="L322" s="129" t="s">
        <v>1751</v>
      </c>
      <c r="N322" s="29">
        <v>141</v>
      </c>
      <c r="O322" s="26" t="s">
        <v>1873</v>
      </c>
      <c r="P322" s="26" t="s">
        <v>1874</v>
      </c>
      <c r="Q322" s="26" t="s">
        <v>1831</v>
      </c>
      <c r="R322" s="30">
        <v>15292</v>
      </c>
      <c r="S322" s="30"/>
      <c r="T322" s="30">
        <v>42368</v>
      </c>
      <c r="U322" s="36" t="s">
        <v>1732</v>
      </c>
      <c r="V322" s="105"/>
    </row>
    <row r="323" spans="1:22" ht="12.75">
      <c r="A323" s="26" t="s">
        <v>1875</v>
      </c>
      <c r="B323" s="26" t="s">
        <v>1876</v>
      </c>
      <c r="C323" s="27" t="s">
        <v>2225</v>
      </c>
      <c r="D323" s="28" t="s">
        <v>1877</v>
      </c>
      <c r="E323" s="26" t="s">
        <v>1878</v>
      </c>
      <c r="F323" s="26" t="s">
        <v>1879</v>
      </c>
      <c r="G323" s="26"/>
      <c r="H323" s="26" t="s">
        <v>1880</v>
      </c>
      <c r="I323" s="15" t="s">
        <v>1881</v>
      </c>
      <c r="J323" s="26" t="s">
        <v>1882</v>
      </c>
      <c r="K323" s="26" t="s">
        <v>1883</v>
      </c>
      <c r="L323" s="129" t="s">
        <v>1751</v>
      </c>
      <c r="N323" s="29">
        <v>71</v>
      </c>
      <c r="O323" s="45" t="s">
        <v>1920</v>
      </c>
      <c r="P323" s="45" t="s">
        <v>2226</v>
      </c>
      <c r="Q323" s="26" t="s">
        <v>1831</v>
      </c>
      <c r="R323" s="30">
        <v>15292</v>
      </c>
      <c r="S323" s="30"/>
      <c r="T323" s="30">
        <v>43987</v>
      </c>
      <c r="U323" s="36">
        <v>113610091</v>
      </c>
      <c r="V323" s="105"/>
    </row>
    <row r="324" spans="1:22" ht="12.75">
      <c r="A324" s="26" t="s">
        <v>1884</v>
      </c>
      <c r="B324" s="26" t="s">
        <v>1885</v>
      </c>
      <c r="C324" s="27" t="s">
        <v>1886</v>
      </c>
      <c r="D324" s="28" t="s">
        <v>1887</v>
      </c>
      <c r="E324" s="26" t="s">
        <v>1888</v>
      </c>
      <c r="F324" s="26" t="s">
        <v>1889</v>
      </c>
      <c r="G324" s="26"/>
      <c r="I324" s="3" t="s">
        <v>1890</v>
      </c>
      <c r="J324" s="26" t="s">
        <v>1891</v>
      </c>
      <c r="K324" s="26" t="s">
        <v>1740</v>
      </c>
      <c r="L324" s="129" t="s">
        <v>1751</v>
      </c>
      <c r="N324" s="29">
        <v>150</v>
      </c>
      <c r="O324" s="26" t="s">
        <v>30</v>
      </c>
      <c r="P324" s="26" t="s">
        <v>30</v>
      </c>
      <c r="Q324" s="26" t="s">
        <v>32</v>
      </c>
      <c r="R324" s="30">
        <v>34478</v>
      </c>
      <c r="S324" s="30"/>
      <c r="T324" s="30">
        <v>41912</v>
      </c>
      <c r="U324" s="36" t="s">
        <v>1732</v>
      </c>
      <c r="V324" s="105"/>
    </row>
    <row r="325" spans="1:22" ht="12.75">
      <c r="A325" s="26" t="s">
        <v>1892</v>
      </c>
      <c r="B325" s="26" t="s">
        <v>1893</v>
      </c>
      <c r="C325" s="27" t="s">
        <v>1894</v>
      </c>
      <c r="D325" s="28" t="s">
        <v>1895</v>
      </c>
      <c r="E325" s="26" t="s">
        <v>1841</v>
      </c>
      <c r="F325" s="26" t="s">
        <v>1896</v>
      </c>
      <c r="G325" s="26"/>
      <c r="H325" s="26" t="s">
        <v>1897</v>
      </c>
      <c r="I325" s="15" t="s">
        <v>1898</v>
      </c>
      <c r="J325" s="26" t="s">
        <v>1899</v>
      </c>
      <c r="K325" s="26" t="s">
        <v>1740</v>
      </c>
      <c r="L325" s="129" t="s">
        <v>1751</v>
      </c>
      <c r="N325" s="29">
        <v>167</v>
      </c>
      <c r="O325" s="26" t="s">
        <v>523</v>
      </c>
      <c r="P325" s="26" t="s">
        <v>1089</v>
      </c>
      <c r="Q325" s="26" t="s">
        <v>32</v>
      </c>
      <c r="R325" s="30">
        <v>36122</v>
      </c>
      <c r="S325" s="30"/>
      <c r="T325" s="30">
        <v>41912</v>
      </c>
      <c r="U325" s="36" t="s">
        <v>1732</v>
      </c>
      <c r="V325" s="105"/>
    </row>
    <row r="326" spans="1:22" ht="12.75">
      <c r="A326" s="26" t="s">
        <v>1900</v>
      </c>
      <c r="B326" s="26" t="s">
        <v>1211</v>
      </c>
      <c r="C326" s="27" t="s">
        <v>1901</v>
      </c>
      <c r="D326" s="28" t="s">
        <v>1902</v>
      </c>
      <c r="E326" s="26" t="s">
        <v>1903</v>
      </c>
      <c r="F326" s="26" t="s">
        <v>1904</v>
      </c>
      <c r="G326" s="26"/>
      <c r="H326" s="26" t="s">
        <v>1904</v>
      </c>
      <c r="I326" s="3" t="s">
        <v>1905</v>
      </c>
      <c r="J326" s="26" t="s">
        <v>1906</v>
      </c>
      <c r="K326" s="26" t="s">
        <v>1320</v>
      </c>
      <c r="L326" s="129" t="s">
        <v>1751</v>
      </c>
      <c r="N326" s="29">
        <v>150</v>
      </c>
      <c r="O326" s="45" t="s">
        <v>1907</v>
      </c>
      <c r="P326" s="45" t="s">
        <v>1801</v>
      </c>
      <c r="Q326" s="26" t="s">
        <v>32</v>
      </c>
      <c r="R326" s="30">
        <v>33634</v>
      </c>
      <c r="S326" s="30"/>
      <c r="T326" s="30">
        <v>42653</v>
      </c>
      <c r="U326" s="36">
        <v>113610091</v>
      </c>
      <c r="V326" s="105"/>
    </row>
    <row r="327" spans="1:22" ht="12.75">
      <c r="A327" s="26" t="s">
        <v>1908</v>
      </c>
      <c r="B327" s="26" t="s">
        <v>66</v>
      </c>
      <c r="C327" s="27" t="s">
        <v>1909</v>
      </c>
      <c r="D327" s="28" t="s">
        <v>1910</v>
      </c>
      <c r="E327" s="26" t="s">
        <v>1911</v>
      </c>
      <c r="F327" s="26" t="s">
        <v>1912</v>
      </c>
      <c r="G327" s="26"/>
      <c r="J327" s="26" t="s">
        <v>1913</v>
      </c>
      <c r="K327" s="26" t="s">
        <v>1257</v>
      </c>
      <c r="L327" s="129" t="s">
        <v>1751</v>
      </c>
      <c r="N327" s="29">
        <v>80</v>
      </c>
      <c r="O327" s="26" t="s">
        <v>30</v>
      </c>
      <c r="P327" s="45" t="s">
        <v>1801</v>
      </c>
      <c r="Q327" s="26" t="s">
        <v>32</v>
      </c>
      <c r="R327" s="30">
        <v>34628</v>
      </c>
      <c r="S327" s="30"/>
      <c r="T327" s="30">
        <v>42653</v>
      </c>
      <c r="U327" s="36">
        <v>113610091</v>
      </c>
      <c r="V327" s="105"/>
    </row>
    <row r="328" spans="1:22" ht="12.75">
      <c r="A328" s="26" t="s">
        <v>1914</v>
      </c>
      <c r="B328" s="26" t="s">
        <v>182</v>
      </c>
      <c r="C328" s="27" t="s">
        <v>1915</v>
      </c>
      <c r="D328" s="28" t="s">
        <v>1916</v>
      </c>
      <c r="E328" s="26" t="s">
        <v>1917</v>
      </c>
      <c r="F328" s="26" t="s">
        <v>1918</v>
      </c>
      <c r="G328" s="26"/>
      <c r="J328" s="26" t="s">
        <v>1919</v>
      </c>
      <c r="K328" s="26" t="s">
        <v>1257</v>
      </c>
      <c r="L328" s="129" t="s">
        <v>1751</v>
      </c>
      <c r="N328" s="29">
        <v>220</v>
      </c>
      <c r="O328" s="26" t="s">
        <v>30</v>
      </c>
      <c r="P328" s="45" t="s">
        <v>1920</v>
      </c>
      <c r="Q328" s="26" t="s">
        <v>32</v>
      </c>
      <c r="R328" s="30">
        <v>34628</v>
      </c>
      <c r="S328" s="30"/>
      <c r="T328" s="30">
        <v>42653</v>
      </c>
      <c r="U328" s="36">
        <v>113610091</v>
      </c>
      <c r="V328" s="105"/>
    </row>
    <row r="329" spans="1:22" ht="12.75">
      <c r="A329" s="26" t="s">
        <v>1921</v>
      </c>
      <c r="B329" s="26" t="s">
        <v>655</v>
      </c>
      <c r="C329" s="27" t="s">
        <v>1922</v>
      </c>
      <c r="D329" s="28" t="s">
        <v>1923</v>
      </c>
      <c r="E329" s="26" t="s">
        <v>1924</v>
      </c>
      <c r="F329" s="26" t="s">
        <v>1925</v>
      </c>
      <c r="G329" s="26"/>
      <c r="I329" s="15" t="s">
        <v>1926</v>
      </c>
      <c r="J329" s="26" t="s">
        <v>1927</v>
      </c>
      <c r="K329" s="26" t="s">
        <v>1928</v>
      </c>
      <c r="L329" s="129" t="s">
        <v>1751</v>
      </c>
      <c r="N329" s="29">
        <v>125</v>
      </c>
      <c r="O329" s="26" t="s">
        <v>30</v>
      </c>
      <c r="P329" s="45" t="s">
        <v>1920</v>
      </c>
      <c r="Q329" s="26" t="s">
        <v>32</v>
      </c>
      <c r="R329" s="30">
        <v>34628</v>
      </c>
      <c r="S329" s="30"/>
      <c r="T329" s="30">
        <v>42653</v>
      </c>
      <c r="U329" s="36">
        <v>113610091</v>
      </c>
      <c r="V329" s="105"/>
    </row>
    <row r="330" spans="1:22" ht="12.75">
      <c r="A330" s="26" t="s">
        <v>1929</v>
      </c>
      <c r="B330" s="26" t="s">
        <v>66</v>
      </c>
      <c r="C330" s="27" t="s">
        <v>1930</v>
      </c>
      <c r="D330" s="28" t="s">
        <v>1931</v>
      </c>
      <c r="E330" s="26" t="s">
        <v>1932</v>
      </c>
      <c r="F330" s="26">
        <v>986321503</v>
      </c>
      <c r="G330" s="26"/>
      <c r="I330" s="15" t="s">
        <v>1933</v>
      </c>
      <c r="J330" s="26" t="s">
        <v>1934</v>
      </c>
      <c r="K330" s="26" t="s">
        <v>1935</v>
      </c>
      <c r="L330" s="129" t="s">
        <v>1751</v>
      </c>
      <c r="N330" s="29">
        <v>240</v>
      </c>
      <c r="O330" s="26" t="s">
        <v>228</v>
      </c>
      <c r="P330" s="45" t="s">
        <v>1936</v>
      </c>
      <c r="Q330" s="26" t="s">
        <v>32</v>
      </c>
      <c r="R330" s="30">
        <v>34628</v>
      </c>
      <c r="S330" s="30"/>
      <c r="T330" s="30">
        <v>42653</v>
      </c>
      <c r="U330" s="36">
        <v>113610091</v>
      </c>
      <c r="V330" s="105"/>
    </row>
    <row r="331" spans="1:22" ht="12.75">
      <c r="A331" s="26" t="s">
        <v>1937</v>
      </c>
      <c r="B331" s="26" t="s">
        <v>66</v>
      </c>
      <c r="C331" s="27" t="s">
        <v>1938</v>
      </c>
      <c r="D331" s="28" t="s">
        <v>1939</v>
      </c>
      <c r="E331" s="26">
        <v>36004</v>
      </c>
      <c r="F331" s="26">
        <v>664770727</v>
      </c>
      <c r="G331" s="26"/>
      <c r="I331" s="3" t="s">
        <v>1940</v>
      </c>
      <c r="J331" s="26" t="s">
        <v>1941</v>
      </c>
      <c r="K331" s="26" t="s">
        <v>1942</v>
      </c>
      <c r="L331" s="129" t="s">
        <v>1751</v>
      </c>
      <c r="N331" s="29">
        <v>180</v>
      </c>
      <c r="O331" s="26" t="s">
        <v>30</v>
      </c>
      <c r="P331" s="45" t="s">
        <v>962</v>
      </c>
      <c r="Q331" s="26" t="s">
        <v>32</v>
      </c>
      <c r="R331" s="30">
        <v>34628</v>
      </c>
      <c r="S331" s="30"/>
      <c r="T331" s="30">
        <v>42653</v>
      </c>
      <c r="U331" s="36">
        <v>113610091</v>
      </c>
      <c r="V331" s="105"/>
    </row>
    <row r="332" spans="1:22" ht="12.75">
      <c r="A332" s="26" t="s">
        <v>1943</v>
      </c>
      <c r="B332" s="26" t="s">
        <v>66</v>
      </c>
      <c r="C332" s="27" t="s">
        <v>1944</v>
      </c>
      <c r="D332" s="28" t="s">
        <v>1945</v>
      </c>
      <c r="E332" s="26" t="s">
        <v>1946</v>
      </c>
      <c r="F332" s="26" t="s">
        <v>1947</v>
      </c>
      <c r="G332" s="26"/>
      <c r="H332" s="2">
        <v>986565767</v>
      </c>
      <c r="I332" s="15" t="s">
        <v>1948</v>
      </c>
      <c r="J332" s="26" t="s">
        <v>1949</v>
      </c>
      <c r="K332" s="26" t="s">
        <v>1950</v>
      </c>
      <c r="L332" s="129" t="s">
        <v>1751</v>
      </c>
      <c r="N332" s="29">
        <v>302</v>
      </c>
      <c r="O332" s="26" t="s">
        <v>30</v>
      </c>
      <c r="P332" s="26" t="s">
        <v>1219</v>
      </c>
      <c r="Q332" s="26" t="s">
        <v>32</v>
      </c>
      <c r="R332" s="30">
        <v>34628</v>
      </c>
      <c r="S332" s="30"/>
      <c r="T332" s="30">
        <v>41912</v>
      </c>
      <c r="U332" s="36">
        <v>111510050</v>
      </c>
      <c r="V332" s="105"/>
    </row>
    <row r="333" spans="1:22" ht="12.75">
      <c r="A333" s="26" t="s">
        <v>1951</v>
      </c>
      <c r="B333" s="26" t="s">
        <v>66</v>
      </c>
      <c r="C333" s="27" t="s">
        <v>1952</v>
      </c>
      <c r="D333" s="28" t="s">
        <v>1953</v>
      </c>
      <c r="E333" s="26" t="s">
        <v>1954</v>
      </c>
      <c r="F333" s="26">
        <v>986300162</v>
      </c>
      <c r="G333" s="26"/>
      <c r="I333" s="15" t="s">
        <v>1955</v>
      </c>
      <c r="J333" s="26" t="s">
        <v>1956</v>
      </c>
      <c r="K333" s="26" t="s">
        <v>1957</v>
      </c>
      <c r="L333" s="129" t="s">
        <v>1751</v>
      </c>
      <c r="N333" s="29">
        <v>155</v>
      </c>
      <c r="O333" s="45" t="s">
        <v>590</v>
      </c>
      <c r="P333" s="45" t="s">
        <v>1958</v>
      </c>
      <c r="Q333" s="26" t="s">
        <v>32</v>
      </c>
      <c r="R333" s="30">
        <v>34628</v>
      </c>
      <c r="S333" s="30"/>
      <c r="T333" s="30">
        <v>42653</v>
      </c>
      <c r="U333" s="36">
        <v>113610091</v>
      </c>
      <c r="V333" s="105"/>
    </row>
    <row r="334" spans="1:22" ht="12.75">
      <c r="A334" s="26" t="s">
        <v>1959</v>
      </c>
      <c r="B334" s="26" t="s">
        <v>66</v>
      </c>
      <c r="C334" s="27" t="s">
        <v>1960</v>
      </c>
      <c r="D334" s="28" t="s">
        <v>1961</v>
      </c>
      <c r="E334" s="26" t="s">
        <v>1962</v>
      </c>
      <c r="F334" s="26">
        <v>986871710</v>
      </c>
      <c r="G334" s="26"/>
      <c r="J334" s="26" t="s">
        <v>1963</v>
      </c>
      <c r="K334" s="26" t="s">
        <v>1964</v>
      </c>
      <c r="L334" s="129" t="s">
        <v>1751</v>
      </c>
      <c r="N334" s="29">
        <v>206</v>
      </c>
      <c r="O334" s="26" t="s">
        <v>30</v>
      </c>
      <c r="P334" s="45" t="s">
        <v>1936</v>
      </c>
      <c r="Q334" s="26" t="s">
        <v>32</v>
      </c>
      <c r="R334" s="30">
        <v>34628</v>
      </c>
      <c r="S334" s="30"/>
      <c r="T334" s="30">
        <v>42653</v>
      </c>
      <c r="U334" s="36">
        <v>113610091</v>
      </c>
      <c r="V334" s="105"/>
    </row>
    <row r="335" spans="1:22" ht="12.75">
      <c r="A335" s="26" t="s">
        <v>1965</v>
      </c>
      <c r="B335" s="26" t="s">
        <v>66</v>
      </c>
      <c r="C335" s="27" t="s">
        <v>1966</v>
      </c>
      <c r="D335" s="28" t="s">
        <v>1967</v>
      </c>
      <c r="E335" s="26">
        <v>36001</v>
      </c>
      <c r="F335" s="26" t="s">
        <v>1968</v>
      </c>
      <c r="G335" s="26"/>
      <c r="J335" s="26" t="s">
        <v>1969</v>
      </c>
      <c r="K335" s="26" t="s">
        <v>1257</v>
      </c>
      <c r="L335" s="129" t="s">
        <v>1751</v>
      </c>
      <c r="N335" s="29">
        <v>150</v>
      </c>
      <c r="O335" s="26" t="s">
        <v>30</v>
      </c>
      <c r="P335" s="26" t="s">
        <v>1030</v>
      </c>
      <c r="Q335" s="26" t="s">
        <v>32</v>
      </c>
      <c r="R335" s="30">
        <v>34628</v>
      </c>
      <c r="S335" s="30"/>
      <c r="T335" s="30">
        <v>42653</v>
      </c>
      <c r="U335" s="36">
        <v>113610091</v>
      </c>
      <c r="V335" s="105"/>
    </row>
    <row r="336" spans="1:22" ht="12.75">
      <c r="A336" s="26" t="s">
        <v>1970</v>
      </c>
      <c r="B336" s="26" t="s">
        <v>1971</v>
      </c>
      <c r="C336" s="27" t="s">
        <v>1972</v>
      </c>
      <c r="D336" s="28" t="s">
        <v>1973</v>
      </c>
      <c r="E336" s="26" t="s">
        <v>1946</v>
      </c>
      <c r="F336" s="26" t="s">
        <v>1974</v>
      </c>
      <c r="G336" s="26"/>
      <c r="H336" s="26" t="s">
        <v>1975</v>
      </c>
      <c r="I336" s="15" t="s">
        <v>1976</v>
      </c>
      <c r="J336" s="26" t="s">
        <v>1977</v>
      </c>
      <c r="K336" s="26" t="s">
        <v>1950</v>
      </c>
      <c r="L336" s="129" t="s">
        <v>1751</v>
      </c>
      <c r="N336" s="29">
        <v>102</v>
      </c>
      <c r="O336" s="26" t="s">
        <v>1089</v>
      </c>
      <c r="P336" s="26" t="s">
        <v>31</v>
      </c>
      <c r="Q336" s="26" t="s">
        <v>32</v>
      </c>
      <c r="R336" s="30">
        <v>32962</v>
      </c>
      <c r="S336" s="30"/>
      <c r="T336" s="30">
        <v>42368</v>
      </c>
      <c r="U336" s="36">
        <v>111510050</v>
      </c>
      <c r="V336" s="105"/>
    </row>
    <row r="337" spans="1:22" ht="12.75">
      <c r="A337" s="26" t="s">
        <v>1978</v>
      </c>
      <c r="B337" s="26" t="s">
        <v>1979</v>
      </c>
      <c r="C337" s="27" t="s">
        <v>1980</v>
      </c>
      <c r="D337" s="28" t="s">
        <v>1981</v>
      </c>
      <c r="E337" s="26" t="s">
        <v>1982</v>
      </c>
      <c r="F337" s="26" t="s">
        <v>1983</v>
      </c>
      <c r="G337" s="26"/>
      <c r="H337" s="26" t="s">
        <v>1983</v>
      </c>
      <c r="I337" s="3" t="s">
        <v>1984</v>
      </c>
      <c r="J337" s="26" t="s">
        <v>1985</v>
      </c>
      <c r="K337" s="26" t="s">
        <v>1986</v>
      </c>
      <c r="L337" s="129" t="s">
        <v>1751</v>
      </c>
      <c r="N337" s="29">
        <v>240</v>
      </c>
      <c r="O337" s="26" t="s">
        <v>228</v>
      </c>
      <c r="P337" s="26" t="s">
        <v>30</v>
      </c>
      <c r="Q337" s="26" t="s">
        <v>32</v>
      </c>
      <c r="R337" s="30">
        <v>33038</v>
      </c>
      <c r="S337" s="30"/>
      <c r="T337" s="30">
        <v>42653</v>
      </c>
      <c r="U337" s="36">
        <v>113610091</v>
      </c>
      <c r="V337" s="105"/>
    </row>
    <row r="338" spans="1:22" ht="12.75">
      <c r="A338" s="26" t="s">
        <v>1987</v>
      </c>
      <c r="B338" s="26" t="s">
        <v>510</v>
      </c>
      <c r="C338" s="27" t="s">
        <v>1988</v>
      </c>
      <c r="D338" s="28" t="s">
        <v>1989</v>
      </c>
      <c r="E338" s="26" t="s">
        <v>1990</v>
      </c>
      <c r="F338" s="26" t="s">
        <v>1991</v>
      </c>
      <c r="G338" s="26"/>
      <c r="H338" s="26" t="s">
        <v>1992</v>
      </c>
      <c r="I338" s="15" t="s">
        <v>1993</v>
      </c>
      <c r="J338" s="26" t="s">
        <v>1050</v>
      </c>
      <c r="K338" s="26" t="s">
        <v>1740</v>
      </c>
      <c r="L338" s="129" t="s">
        <v>1751</v>
      </c>
      <c r="N338" s="29">
        <v>50</v>
      </c>
      <c r="O338" s="26" t="s">
        <v>387</v>
      </c>
      <c r="P338" s="26" t="s">
        <v>30</v>
      </c>
      <c r="Q338" s="26" t="s">
        <v>32</v>
      </c>
      <c r="R338" s="30">
        <v>33014</v>
      </c>
      <c r="S338" s="30"/>
      <c r="T338" s="30">
        <v>41912</v>
      </c>
      <c r="U338" s="36" t="s">
        <v>1732</v>
      </c>
      <c r="V338" s="105"/>
    </row>
    <row r="339" spans="1:22" ht="12.75">
      <c r="A339" s="26" t="s">
        <v>1994</v>
      </c>
      <c r="B339" s="26" t="s">
        <v>1995</v>
      </c>
      <c r="C339" s="27" t="s">
        <v>1996</v>
      </c>
      <c r="D339" s="28" t="s">
        <v>1997</v>
      </c>
      <c r="E339" s="26" t="s">
        <v>1998</v>
      </c>
      <c r="F339" s="26" t="s">
        <v>1999</v>
      </c>
      <c r="G339" s="26"/>
      <c r="H339" s="26" t="s">
        <v>2000</v>
      </c>
      <c r="I339" s="15" t="s">
        <v>2001</v>
      </c>
      <c r="J339" s="26" t="s">
        <v>2002</v>
      </c>
      <c r="K339" s="26" t="s">
        <v>2003</v>
      </c>
      <c r="L339" s="129" t="s">
        <v>1751</v>
      </c>
      <c r="N339" s="29">
        <v>96</v>
      </c>
      <c r="O339" s="26" t="s">
        <v>393</v>
      </c>
      <c r="P339" s="26" t="s">
        <v>146</v>
      </c>
      <c r="Q339" s="26" t="s">
        <v>32</v>
      </c>
      <c r="R339" s="30">
        <v>37084</v>
      </c>
      <c r="S339" s="30"/>
      <c r="T339" s="30">
        <v>40359</v>
      </c>
      <c r="U339" s="36" t="s">
        <v>1732</v>
      </c>
      <c r="V339" s="105"/>
    </row>
    <row r="340" spans="1:22" ht="12.75">
      <c r="A340" s="26" t="s">
        <v>2004</v>
      </c>
      <c r="B340" s="26" t="s">
        <v>2005</v>
      </c>
      <c r="C340" s="27" t="s">
        <v>2006</v>
      </c>
      <c r="D340" s="28" t="s">
        <v>2007</v>
      </c>
      <c r="E340" s="26" t="s">
        <v>1888</v>
      </c>
      <c r="F340" s="26" t="s">
        <v>2008</v>
      </c>
      <c r="G340" s="26"/>
      <c r="I340" s="3" t="s">
        <v>2009</v>
      </c>
      <c r="J340" s="26" t="s">
        <v>2010</v>
      </c>
      <c r="K340" s="26" t="s">
        <v>1740</v>
      </c>
      <c r="L340" s="129" t="s">
        <v>1751</v>
      </c>
      <c r="N340" s="29">
        <v>70</v>
      </c>
      <c r="O340" s="26" t="s">
        <v>30</v>
      </c>
      <c r="P340" s="26" t="s">
        <v>30</v>
      </c>
      <c r="Q340" s="26" t="s">
        <v>1783</v>
      </c>
      <c r="R340" s="30">
        <v>39331</v>
      </c>
      <c r="S340" s="30"/>
      <c r="T340" s="30">
        <v>42368</v>
      </c>
      <c r="U340" s="36" t="s">
        <v>1732</v>
      </c>
      <c r="V340" s="105"/>
    </row>
    <row r="341" spans="1:22" ht="12.75">
      <c r="A341" s="26" t="s">
        <v>2011</v>
      </c>
      <c r="B341" s="26" t="s">
        <v>2012</v>
      </c>
      <c r="C341" s="27" t="s">
        <v>2013</v>
      </c>
      <c r="D341" s="28" t="s">
        <v>2014</v>
      </c>
      <c r="E341" s="26" t="s">
        <v>1815</v>
      </c>
      <c r="F341" s="26" t="s">
        <v>2015</v>
      </c>
      <c r="G341" s="26"/>
      <c r="H341" s="26" t="s">
        <v>2016</v>
      </c>
      <c r="I341" s="3" t="s">
        <v>2017</v>
      </c>
      <c r="J341" s="26" t="s">
        <v>2018</v>
      </c>
      <c r="K341" s="26" t="s">
        <v>1740</v>
      </c>
      <c r="L341" s="129" t="s">
        <v>1751</v>
      </c>
      <c r="N341" s="29">
        <v>50</v>
      </c>
      <c r="O341" s="26" t="s">
        <v>30</v>
      </c>
      <c r="P341" s="26" t="s">
        <v>30</v>
      </c>
      <c r="Q341" s="26" t="s">
        <v>1783</v>
      </c>
      <c r="R341" s="30">
        <v>39329</v>
      </c>
      <c r="S341" s="30"/>
      <c r="T341" s="30">
        <v>42368</v>
      </c>
      <c r="U341" s="36" t="s">
        <v>1732</v>
      </c>
      <c r="V341" s="105"/>
    </row>
    <row r="342" spans="1:22" ht="12.75">
      <c r="A342" s="26" t="s">
        <v>2019</v>
      </c>
      <c r="B342" s="26" t="s">
        <v>2020</v>
      </c>
      <c r="C342" s="27" t="s">
        <v>2021</v>
      </c>
      <c r="D342" s="28" t="s">
        <v>2022</v>
      </c>
      <c r="E342" s="26" t="s">
        <v>1888</v>
      </c>
      <c r="F342" s="26" t="s">
        <v>2023</v>
      </c>
      <c r="G342" s="26"/>
      <c r="I342" s="3" t="s">
        <v>2024</v>
      </c>
      <c r="J342" s="26" t="s">
        <v>2025</v>
      </c>
      <c r="K342" s="26" t="s">
        <v>1740</v>
      </c>
      <c r="L342" s="129" t="s">
        <v>1751</v>
      </c>
      <c r="N342" s="29">
        <v>281</v>
      </c>
      <c r="O342" s="26" t="s">
        <v>30</v>
      </c>
      <c r="P342" s="26" t="s">
        <v>30</v>
      </c>
      <c r="Q342" s="26" t="s">
        <v>200</v>
      </c>
      <c r="R342" s="30">
        <v>26410</v>
      </c>
      <c r="S342" s="30"/>
      <c r="T342" s="30">
        <v>41912</v>
      </c>
      <c r="U342" s="36" t="s">
        <v>1732</v>
      </c>
      <c r="V342" s="105"/>
    </row>
    <row r="343" spans="1:22" ht="12.75">
      <c r="A343" s="26" t="s">
        <v>2026</v>
      </c>
      <c r="B343" s="26" t="s">
        <v>2027</v>
      </c>
      <c r="C343" s="27" t="s">
        <v>2028</v>
      </c>
      <c r="D343" s="28" t="s">
        <v>2029</v>
      </c>
      <c r="E343" s="26" t="s">
        <v>1990</v>
      </c>
      <c r="F343" s="26" t="s">
        <v>2030</v>
      </c>
      <c r="G343" s="26"/>
      <c r="H343" s="26" t="s">
        <v>2031</v>
      </c>
      <c r="I343" s="15" t="s">
        <v>2032</v>
      </c>
      <c r="J343" s="26" t="s">
        <v>2033</v>
      </c>
      <c r="K343" s="26" t="s">
        <v>1740</v>
      </c>
      <c r="L343" s="129" t="s">
        <v>1751</v>
      </c>
      <c r="N343" s="29">
        <v>23</v>
      </c>
      <c r="O343" s="26" t="s">
        <v>2034</v>
      </c>
      <c r="P343" s="26" t="s">
        <v>387</v>
      </c>
      <c r="Q343" s="26" t="s">
        <v>32</v>
      </c>
      <c r="R343" s="30">
        <v>34547</v>
      </c>
      <c r="S343" s="30"/>
      <c r="T343" s="30">
        <v>41271</v>
      </c>
      <c r="U343" s="36" t="s">
        <v>1732</v>
      </c>
      <c r="V343" s="105"/>
    </row>
    <row r="344" spans="1:22" ht="12.75">
      <c r="A344" s="26" t="s">
        <v>2035</v>
      </c>
      <c r="B344" s="26" t="s">
        <v>2036</v>
      </c>
      <c r="C344" s="27" t="s">
        <v>2037</v>
      </c>
      <c r="D344" s="28" t="s">
        <v>2038</v>
      </c>
      <c r="E344" s="26" t="s">
        <v>2039</v>
      </c>
      <c r="F344" s="26" t="s">
        <v>2040</v>
      </c>
      <c r="G344" s="26"/>
      <c r="H344" s="26" t="s">
        <v>2041</v>
      </c>
      <c r="J344" s="26" t="s">
        <v>2042</v>
      </c>
      <c r="K344" s="26" t="s">
        <v>1740</v>
      </c>
      <c r="L344" s="129" t="s">
        <v>1751</v>
      </c>
      <c r="N344" s="29">
        <v>200</v>
      </c>
      <c r="O344" s="26" t="s">
        <v>30</v>
      </c>
      <c r="P344" s="26" t="s">
        <v>30</v>
      </c>
      <c r="Q344" s="26" t="s">
        <v>32</v>
      </c>
      <c r="R344" s="30">
        <v>34501</v>
      </c>
      <c r="S344" s="30"/>
      <c r="T344" s="30">
        <v>39832</v>
      </c>
      <c r="U344" s="36" t="s">
        <v>1732</v>
      </c>
      <c r="V344" s="105"/>
    </row>
    <row r="345" spans="1:22" ht="12.75">
      <c r="A345" s="26" t="s">
        <v>2043</v>
      </c>
      <c r="B345" s="26" t="s">
        <v>1733</v>
      </c>
      <c r="C345" s="27" t="s">
        <v>2044</v>
      </c>
      <c r="D345" s="28" t="s">
        <v>1735</v>
      </c>
      <c r="E345" s="26" t="s">
        <v>1736</v>
      </c>
      <c r="F345" s="26">
        <v>698171717</v>
      </c>
      <c r="G345" s="26"/>
      <c r="H345" s="26">
        <v>886118337</v>
      </c>
      <c r="I345" s="15" t="s">
        <v>2045</v>
      </c>
      <c r="J345" s="26" t="s">
        <v>1739</v>
      </c>
      <c r="K345" s="26" t="s">
        <v>1740</v>
      </c>
      <c r="L345" s="129" t="s">
        <v>1751</v>
      </c>
      <c r="N345" s="29">
        <v>1856</v>
      </c>
      <c r="O345" s="26" t="s">
        <v>523</v>
      </c>
      <c r="P345" s="26" t="s">
        <v>30</v>
      </c>
      <c r="Q345" s="26" t="s">
        <v>32</v>
      </c>
      <c r="R345" s="30">
        <v>34978</v>
      </c>
      <c r="S345" s="30"/>
      <c r="T345" s="30">
        <v>41912</v>
      </c>
      <c r="U345" s="36" t="s">
        <v>1732</v>
      </c>
      <c r="V345" s="105"/>
    </row>
    <row r="346" spans="1:22" ht="12.75">
      <c r="A346" s="26" t="s">
        <v>2046</v>
      </c>
      <c r="B346" s="26" t="s">
        <v>2047</v>
      </c>
      <c r="C346" s="27" t="s">
        <v>2048</v>
      </c>
      <c r="D346" s="28" t="s">
        <v>2049</v>
      </c>
      <c r="E346" s="26" t="s">
        <v>1767</v>
      </c>
      <c r="F346" s="26" t="s">
        <v>2050</v>
      </c>
      <c r="G346" s="26"/>
      <c r="H346" s="26" t="s">
        <v>2051</v>
      </c>
      <c r="I346" s="15" t="s">
        <v>2052</v>
      </c>
      <c r="J346" s="26" t="s">
        <v>2053</v>
      </c>
      <c r="K346" s="26" t="s">
        <v>1772</v>
      </c>
      <c r="L346" s="129" t="s">
        <v>1751</v>
      </c>
      <c r="N346" s="29">
        <v>90</v>
      </c>
      <c r="O346" s="26" t="s">
        <v>146</v>
      </c>
      <c r="P346" s="26" t="s">
        <v>30</v>
      </c>
      <c r="Q346" s="26" t="s">
        <v>2054</v>
      </c>
      <c r="R346" s="30">
        <v>8246</v>
      </c>
      <c r="S346" s="30"/>
      <c r="T346" s="30">
        <v>41271</v>
      </c>
      <c r="U346" s="36" t="s">
        <v>1732</v>
      </c>
      <c r="V346" s="105"/>
    </row>
    <row r="347" spans="1:22" ht="12.75">
      <c r="A347" s="26" t="s">
        <v>2055</v>
      </c>
      <c r="B347" s="26" t="s">
        <v>2056</v>
      </c>
      <c r="C347" s="27" t="s">
        <v>2057</v>
      </c>
      <c r="D347" s="28" t="s">
        <v>2058</v>
      </c>
      <c r="E347" s="26" t="s">
        <v>2059</v>
      </c>
      <c r="F347" s="26" t="s">
        <v>2060</v>
      </c>
      <c r="G347" s="26"/>
      <c r="H347" s="26" t="s">
        <v>2061</v>
      </c>
      <c r="I347" s="15" t="s">
        <v>2062</v>
      </c>
      <c r="J347" s="26" t="s">
        <v>2063</v>
      </c>
      <c r="K347" s="26" t="s">
        <v>2064</v>
      </c>
      <c r="L347" s="129" t="s">
        <v>1751</v>
      </c>
      <c r="N347" s="29">
        <v>83</v>
      </c>
      <c r="O347" s="26" t="s">
        <v>517</v>
      </c>
      <c r="P347" s="26" t="s">
        <v>523</v>
      </c>
      <c r="Q347" s="26" t="s">
        <v>32</v>
      </c>
      <c r="R347" s="30">
        <v>39346</v>
      </c>
      <c r="S347" s="30"/>
      <c r="T347" s="30">
        <v>42368</v>
      </c>
      <c r="U347" s="36" t="s">
        <v>1732</v>
      </c>
      <c r="V347" s="105"/>
    </row>
    <row r="348" spans="1:22" ht="12.75">
      <c r="A348" s="26" t="s">
        <v>2065</v>
      </c>
      <c r="B348" s="26" t="s">
        <v>1838</v>
      </c>
      <c r="C348" s="27" t="s">
        <v>2066</v>
      </c>
      <c r="D348" s="28" t="s">
        <v>2067</v>
      </c>
      <c r="E348" s="26" t="s">
        <v>2068</v>
      </c>
      <c r="F348" s="26">
        <v>986350063</v>
      </c>
      <c r="G348" s="26"/>
      <c r="I348" s="3" t="s">
        <v>2069</v>
      </c>
      <c r="J348" s="26" t="s">
        <v>2070</v>
      </c>
      <c r="K348" s="26" t="s">
        <v>1256</v>
      </c>
      <c r="L348" s="129" t="s">
        <v>1751</v>
      </c>
      <c r="N348" s="29">
        <v>90</v>
      </c>
      <c r="O348" s="26" t="s">
        <v>30</v>
      </c>
      <c r="P348" s="26" t="s">
        <v>30</v>
      </c>
      <c r="Q348" s="26" t="s">
        <v>2071</v>
      </c>
      <c r="R348" s="30">
        <v>39325</v>
      </c>
      <c r="S348" s="30"/>
      <c r="T348" s="30">
        <v>42653</v>
      </c>
      <c r="U348" s="36">
        <v>113610091</v>
      </c>
      <c r="V348" s="105"/>
    </row>
    <row r="349" spans="1:22" ht="12.75">
      <c r="A349" s="26" t="s">
        <v>2072</v>
      </c>
      <c r="B349" s="26" t="s">
        <v>1838</v>
      </c>
      <c r="C349" s="27" t="s">
        <v>2073</v>
      </c>
      <c r="D349" s="28" t="s">
        <v>2074</v>
      </c>
      <c r="E349" s="26" t="s">
        <v>2039</v>
      </c>
      <c r="F349" s="26" t="s">
        <v>2075</v>
      </c>
      <c r="G349" s="26"/>
      <c r="I349" s="3" t="s">
        <v>2076</v>
      </c>
      <c r="J349" s="26" t="s">
        <v>2077</v>
      </c>
      <c r="K349" s="26" t="s">
        <v>1740</v>
      </c>
      <c r="L349" s="129" t="s">
        <v>1751</v>
      </c>
      <c r="N349" s="29">
        <v>140</v>
      </c>
      <c r="O349" s="26" t="s">
        <v>30</v>
      </c>
      <c r="P349" s="26" t="s">
        <v>146</v>
      </c>
      <c r="Q349" s="26" t="s">
        <v>2071</v>
      </c>
      <c r="R349" s="30">
        <v>39811</v>
      </c>
      <c r="S349" s="30"/>
      <c r="T349" s="30">
        <v>41638</v>
      </c>
      <c r="U349" s="36" t="s">
        <v>1732</v>
      </c>
      <c r="V349" s="105"/>
    </row>
    <row r="350" spans="1:22" ht="12.75">
      <c r="A350" s="26" t="s">
        <v>2078</v>
      </c>
      <c r="B350" s="26" t="s">
        <v>2079</v>
      </c>
      <c r="C350" s="27" t="s">
        <v>2080</v>
      </c>
      <c r="D350" s="28" t="s">
        <v>2081</v>
      </c>
      <c r="E350" s="26" t="s">
        <v>2082</v>
      </c>
      <c r="F350" s="26" t="s">
        <v>2083</v>
      </c>
      <c r="G350" s="26"/>
      <c r="H350" s="26" t="s">
        <v>2083</v>
      </c>
      <c r="I350" s="3" t="s">
        <v>2084</v>
      </c>
      <c r="J350" s="26" t="s">
        <v>2085</v>
      </c>
      <c r="K350" s="26" t="s">
        <v>1740</v>
      </c>
      <c r="L350" s="129" t="s">
        <v>1751</v>
      </c>
      <c r="N350" s="29">
        <v>20</v>
      </c>
      <c r="O350" s="26" t="s">
        <v>146</v>
      </c>
      <c r="P350" s="26" t="s">
        <v>30</v>
      </c>
      <c r="Q350" s="26" t="s">
        <v>32</v>
      </c>
      <c r="R350" s="30">
        <v>39827</v>
      </c>
      <c r="S350" s="30"/>
      <c r="T350" s="30">
        <v>40359</v>
      </c>
      <c r="U350" s="36" t="s">
        <v>1732</v>
      </c>
      <c r="V350" s="105"/>
    </row>
    <row r="351" spans="1:22" ht="12.75">
      <c r="A351" s="26" t="s">
        <v>2086</v>
      </c>
      <c r="B351" s="26" t="s">
        <v>1838</v>
      </c>
      <c r="C351" s="27" t="s">
        <v>2087</v>
      </c>
      <c r="D351" s="28" t="s">
        <v>2088</v>
      </c>
      <c r="E351" s="26" t="s">
        <v>2089</v>
      </c>
      <c r="F351" s="26">
        <v>986350202</v>
      </c>
      <c r="G351" s="26"/>
      <c r="J351" s="26" t="s">
        <v>2090</v>
      </c>
      <c r="K351" s="26" t="s">
        <v>2091</v>
      </c>
      <c r="L351" s="129" t="s">
        <v>1751</v>
      </c>
      <c r="N351" s="29">
        <v>195</v>
      </c>
      <c r="O351" s="2">
        <v>0</v>
      </c>
      <c r="P351" s="45" t="s">
        <v>1801</v>
      </c>
      <c r="Q351" s="26" t="s">
        <v>2071</v>
      </c>
      <c r="R351" s="30">
        <v>39379</v>
      </c>
      <c r="S351" s="30"/>
      <c r="T351" s="30">
        <v>42653</v>
      </c>
      <c r="U351" s="36">
        <v>113610091</v>
      </c>
      <c r="V351" s="105"/>
    </row>
    <row r="352" spans="1:22" ht="12.75">
      <c r="A352" s="26" t="s">
        <v>2092</v>
      </c>
      <c r="B352" s="26" t="s">
        <v>2093</v>
      </c>
      <c r="C352" s="27" t="s">
        <v>2094</v>
      </c>
      <c r="D352" s="28" t="s">
        <v>2095</v>
      </c>
      <c r="E352" s="26">
        <v>36940</v>
      </c>
      <c r="F352" s="26">
        <v>986307240</v>
      </c>
      <c r="G352" s="26"/>
      <c r="I352" s="3" t="s">
        <v>2096</v>
      </c>
      <c r="J352" s="26" t="s">
        <v>2097</v>
      </c>
      <c r="K352" s="26" t="s">
        <v>1957</v>
      </c>
      <c r="L352" s="129" t="s">
        <v>1751</v>
      </c>
      <c r="N352" s="29">
        <v>310</v>
      </c>
      <c r="O352" s="26" t="s">
        <v>1387</v>
      </c>
      <c r="P352" s="26" t="s">
        <v>2098</v>
      </c>
      <c r="Q352" s="26" t="s">
        <v>32</v>
      </c>
      <c r="R352" s="30">
        <v>40176</v>
      </c>
      <c r="S352" s="30"/>
      <c r="T352" s="30">
        <v>42653</v>
      </c>
      <c r="U352" s="36">
        <v>113610091</v>
      </c>
      <c r="V352" s="105"/>
    </row>
    <row r="353" spans="1:22" ht="12.75">
      <c r="A353" s="26">
        <v>113620072</v>
      </c>
      <c r="B353" s="26" t="s">
        <v>2099</v>
      </c>
      <c r="C353" s="27" t="s">
        <v>2100</v>
      </c>
      <c r="D353" s="28" t="s">
        <v>2101</v>
      </c>
      <c r="E353" s="26">
        <v>36611</v>
      </c>
      <c r="F353" s="26">
        <v>986502622</v>
      </c>
      <c r="G353" s="26"/>
      <c r="H353" s="2">
        <v>986511459</v>
      </c>
      <c r="I353" s="15" t="s">
        <v>2102</v>
      </c>
      <c r="J353" s="26" t="s">
        <v>2103</v>
      </c>
      <c r="K353" s="26" t="s">
        <v>1950</v>
      </c>
      <c r="L353" s="129" t="s">
        <v>1751</v>
      </c>
      <c r="N353" s="29">
        <v>30</v>
      </c>
      <c r="O353" s="26" t="s">
        <v>208</v>
      </c>
      <c r="P353" s="26">
        <v>0</v>
      </c>
      <c r="Q353" s="26" t="s">
        <v>32</v>
      </c>
      <c r="R353" s="30">
        <v>40542</v>
      </c>
      <c r="S353" s="30"/>
      <c r="T353" s="30">
        <v>41638</v>
      </c>
      <c r="U353" s="36">
        <v>111510050</v>
      </c>
      <c r="V353" s="105"/>
    </row>
    <row r="354" spans="1:22" s="113" customFormat="1" ht="12.75">
      <c r="A354" s="108">
        <v>113620075</v>
      </c>
      <c r="B354" s="104" t="s">
        <v>2104</v>
      </c>
      <c r="C354" s="109" t="s">
        <v>2105</v>
      </c>
      <c r="D354" s="110" t="s">
        <v>2106</v>
      </c>
      <c r="E354" s="108">
        <v>36202</v>
      </c>
      <c r="F354" s="108">
        <v>606422672</v>
      </c>
      <c r="G354" s="108"/>
      <c r="H354" s="108">
        <v>986227119</v>
      </c>
      <c r="I354" s="102" t="s">
        <v>2107</v>
      </c>
      <c r="J354" s="104" t="s">
        <v>2108</v>
      </c>
      <c r="K354" s="104" t="s">
        <v>2109</v>
      </c>
      <c r="L354" s="129" t="s">
        <v>1751</v>
      </c>
      <c r="M354" s="104"/>
      <c r="N354" s="111">
        <v>18</v>
      </c>
      <c r="O354" s="104" t="s">
        <v>770</v>
      </c>
      <c r="P354" s="104" t="s">
        <v>828</v>
      </c>
      <c r="Q354" s="104" t="s">
        <v>854</v>
      </c>
      <c r="R354" s="112">
        <v>41729</v>
      </c>
      <c r="S354" s="112"/>
      <c r="T354" s="30">
        <v>42368</v>
      </c>
      <c r="U354" s="108">
        <v>111510050</v>
      </c>
      <c r="V354" s="120"/>
    </row>
    <row r="355" spans="1:22" s="113" customFormat="1" ht="12.75">
      <c r="A355" s="114">
        <v>113620076</v>
      </c>
      <c r="B355" s="39" t="s">
        <v>2110</v>
      </c>
      <c r="C355" s="109" t="s">
        <v>2111</v>
      </c>
      <c r="D355" s="110" t="s">
        <v>2112</v>
      </c>
      <c r="E355" s="108">
        <v>36500</v>
      </c>
      <c r="F355" s="108">
        <v>638456255</v>
      </c>
      <c r="G355" s="108"/>
      <c r="H355" s="108">
        <v>986784712</v>
      </c>
      <c r="I355" s="102" t="s">
        <v>2113</v>
      </c>
      <c r="J355" s="104" t="s">
        <v>2114</v>
      </c>
      <c r="K355" s="104" t="s">
        <v>2115</v>
      </c>
      <c r="L355" s="129" t="s">
        <v>1751</v>
      </c>
      <c r="M355" s="104"/>
      <c r="N355" s="111">
        <v>710</v>
      </c>
      <c r="O355" s="45" t="s">
        <v>2116</v>
      </c>
      <c r="P355" s="45" t="s">
        <v>2117</v>
      </c>
      <c r="Q355" s="104" t="s">
        <v>854</v>
      </c>
      <c r="R355" s="112">
        <v>41912</v>
      </c>
      <c r="S355" s="112"/>
      <c r="T355" s="112">
        <v>42653</v>
      </c>
      <c r="U355" s="36">
        <v>113610091</v>
      </c>
      <c r="V355" s="120"/>
    </row>
    <row r="356" spans="1:22" s="31" customFormat="1" ht="12.75">
      <c r="A356" s="115">
        <v>113620077</v>
      </c>
      <c r="B356" s="31" t="s">
        <v>2118</v>
      </c>
      <c r="C356" s="116" t="s">
        <v>2119</v>
      </c>
      <c r="D356" s="116" t="s">
        <v>2120</v>
      </c>
      <c r="E356" s="115">
        <v>36162</v>
      </c>
      <c r="F356" s="115">
        <v>618253076</v>
      </c>
      <c r="G356" s="115"/>
      <c r="H356" s="115"/>
      <c r="I356" s="15" t="s">
        <v>2121</v>
      </c>
      <c r="J356" s="31" t="s">
        <v>2122</v>
      </c>
      <c r="K356" s="31" t="s">
        <v>1257</v>
      </c>
      <c r="L356" s="129" t="s">
        <v>1751</v>
      </c>
      <c r="N356" s="117">
        <v>382</v>
      </c>
      <c r="O356" s="117" t="s">
        <v>2123</v>
      </c>
      <c r="P356" s="45" t="s">
        <v>2124</v>
      </c>
      <c r="Q356" s="31" t="s">
        <v>32</v>
      </c>
      <c r="R356" s="118">
        <v>42003</v>
      </c>
      <c r="S356" s="118"/>
      <c r="T356" s="30">
        <v>42653</v>
      </c>
      <c r="U356" s="36">
        <v>113610091</v>
      </c>
      <c r="V356" s="39"/>
    </row>
    <row r="357" spans="1:22" s="113" customFormat="1" ht="14.25">
      <c r="A357" s="119" t="s">
        <v>2125</v>
      </c>
      <c r="B357" s="104" t="s">
        <v>66</v>
      </c>
      <c r="C357" s="109" t="s">
        <v>2126</v>
      </c>
      <c r="D357" s="110" t="s">
        <v>2127</v>
      </c>
      <c r="E357" s="108">
        <v>36914</v>
      </c>
      <c r="F357" s="108">
        <v>650461355</v>
      </c>
      <c r="G357" s="108"/>
      <c r="H357" s="108"/>
      <c r="I357" s="39" t="s">
        <v>2128</v>
      </c>
      <c r="J357" s="120" t="s">
        <v>2129</v>
      </c>
      <c r="K357" s="120" t="s">
        <v>2130</v>
      </c>
      <c r="L357" s="129" t="s">
        <v>1751</v>
      </c>
      <c r="M357" s="120"/>
      <c r="N357" s="121">
        <v>40</v>
      </c>
      <c r="O357" s="120" t="s">
        <v>2131</v>
      </c>
      <c r="P357" s="120" t="s">
        <v>2207</v>
      </c>
      <c r="Q357" s="104" t="s">
        <v>854</v>
      </c>
      <c r="R357" s="122">
        <v>42104</v>
      </c>
      <c r="S357" s="112"/>
      <c r="T357" s="30">
        <v>42653</v>
      </c>
      <c r="U357" s="36">
        <v>113610091</v>
      </c>
      <c r="V357" s="120"/>
    </row>
    <row r="358" spans="1:22" s="113" customFormat="1" ht="14.25">
      <c r="A358" s="119" t="s">
        <v>2132</v>
      </c>
      <c r="B358" s="104" t="s">
        <v>66</v>
      </c>
      <c r="C358" s="109" t="s">
        <v>2133</v>
      </c>
      <c r="D358" s="113" t="s">
        <v>2134</v>
      </c>
      <c r="E358" s="108">
        <v>36900</v>
      </c>
      <c r="F358" s="108">
        <v>986891717</v>
      </c>
      <c r="G358" s="108"/>
      <c r="H358" s="108"/>
      <c r="I358" s="39" t="s">
        <v>2135</v>
      </c>
      <c r="J358" s="120" t="s">
        <v>2136</v>
      </c>
      <c r="K358" s="120" t="s">
        <v>2130</v>
      </c>
      <c r="L358" s="129" t="s">
        <v>1751</v>
      </c>
      <c r="M358" s="120"/>
      <c r="N358" s="121">
        <v>178</v>
      </c>
      <c r="O358" s="120" t="s">
        <v>2208</v>
      </c>
      <c r="P358" s="120" t="s">
        <v>2209</v>
      </c>
      <c r="Q358" s="120" t="s">
        <v>854</v>
      </c>
      <c r="R358" s="122">
        <v>42111</v>
      </c>
      <c r="S358" s="123"/>
      <c r="T358" s="30">
        <v>42653</v>
      </c>
      <c r="U358" s="36">
        <v>113610091</v>
      </c>
      <c r="V358" s="120"/>
    </row>
    <row r="359" spans="1:22" s="113" customFormat="1" ht="12.75">
      <c r="A359" s="124" t="s">
        <v>2137</v>
      </c>
      <c r="B359" s="125" t="s">
        <v>2138</v>
      </c>
      <c r="C359" s="126" t="s">
        <v>2139</v>
      </c>
      <c r="D359" s="127" t="s">
        <v>2140</v>
      </c>
      <c r="E359" s="128">
        <v>36600</v>
      </c>
      <c r="F359" s="128">
        <v>986909982</v>
      </c>
      <c r="G359" s="128"/>
      <c r="H359" s="128">
        <v>986909983</v>
      </c>
      <c r="I359" s="15" t="s">
        <v>2141</v>
      </c>
      <c r="J359" s="129" t="s">
        <v>2142</v>
      </c>
      <c r="K359" s="129" t="s">
        <v>2143</v>
      </c>
      <c r="L359" s="129" t="s">
        <v>1751</v>
      </c>
      <c r="M359" s="125"/>
      <c r="N359" s="130">
        <v>40</v>
      </c>
      <c r="O359" s="129" t="s">
        <v>2144</v>
      </c>
      <c r="P359" s="126"/>
      <c r="Q359" s="125" t="s">
        <v>854</v>
      </c>
      <c r="R359" s="131">
        <v>42111</v>
      </c>
      <c r="S359" s="132"/>
      <c r="T359" s="30">
        <v>42368</v>
      </c>
      <c r="U359" s="128">
        <v>111510050</v>
      </c>
      <c r="V359" s="129"/>
    </row>
    <row r="360" spans="1:22" s="49" customFormat="1" ht="12.75">
      <c r="A360" s="51" t="s">
        <v>2145</v>
      </c>
      <c r="B360" s="1" t="s">
        <v>1205</v>
      </c>
      <c r="C360" s="75" t="s">
        <v>2146</v>
      </c>
      <c r="D360" s="75" t="s">
        <v>2147</v>
      </c>
      <c r="E360" s="133">
        <v>36002</v>
      </c>
      <c r="F360" s="133">
        <v>986852115</v>
      </c>
      <c r="G360" s="133"/>
      <c r="H360" s="133">
        <v>986863386</v>
      </c>
      <c r="I360" s="15" t="s">
        <v>2148</v>
      </c>
      <c r="J360" s="1" t="s">
        <v>2149</v>
      </c>
      <c r="K360" s="45" t="s">
        <v>1751</v>
      </c>
      <c r="L360" s="129" t="s">
        <v>1751</v>
      </c>
      <c r="M360" s="1"/>
      <c r="N360" s="111">
        <v>83</v>
      </c>
      <c r="O360" s="45" t="s">
        <v>1801</v>
      </c>
      <c r="P360" s="45" t="s">
        <v>2150</v>
      </c>
      <c r="Q360" s="1"/>
      <c r="R360" s="100">
        <v>42165</v>
      </c>
      <c r="S360" s="100"/>
      <c r="T360" s="100"/>
      <c r="U360" s="133">
        <v>180040002</v>
      </c>
      <c r="V360" s="45"/>
    </row>
    <row r="361" spans="1:22" s="49" customFormat="1" ht="12.75">
      <c r="A361" s="51" t="s">
        <v>2151</v>
      </c>
      <c r="B361" s="1" t="s">
        <v>1205</v>
      </c>
      <c r="C361" s="75" t="s">
        <v>2152</v>
      </c>
      <c r="D361" s="75" t="s">
        <v>2153</v>
      </c>
      <c r="E361" s="133">
        <v>36500</v>
      </c>
      <c r="F361" s="133">
        <v>986782581</v>
      </c>
      <c r="G361" s="133"/>
      <c r="H361" s="133">
        <v>986782581</v>
      </c>
      <c r="I361" s="15" t="s">
        <v>2154</v>
      </c>
      <c r="J361" s="1" t="s">
        <v>2149</v>
      </c>
      <c r="K361" s="45" t="s">
        <v>2155</v>
      </c>
      <c r="L361" s="129" t="s">
        <v>1751</v>
      </c>
      <c r="M361" s="1"/>
      <c r="N361" s="111">
        <v>14</v>
      </c>
      <c r="O361" s="45" t="s">
        <v>1801</v>
      </c>
      <c r="P361" s="45" t="s">
        <v>2150</v>
      </c>
      <c r="R361" s="100">
        <v>42165</v>
      </c>
      <c r="S361" s="134"/>
      <c r="T361" s="100"/>
      <c r="U361" s="133">
        <v>180040002</v>
      </c>
      <c r="V361" s="45"/>
    </row>
    <row r="362" spans="1:22" s="49" customFormat="1" ht="12.75">
      <c r="A362" s="51" t="s">
        <v>2156</v>
      </c>
      <c r="B362" s="1" t="s">
        <v>1205</v>
      </c>
      <c r="C362" s="75" t="s">
        <v>2157</v>
      </c>
      <c r="D362" s="75" t="s">
        <v>2158</v>
      </c>
      <c r="E362" s="133">
        <v>36680</v>
      </c>
      <c r="F362" s="133">
        <v>986571057</v>
      </c>
      <c r="G362" s="133"/>
      <c r="H362" s="133">
        <v>986571057</v>
      </c>
      <c r="I362" s="15" t="s">
        <v>2159</v>
      </c>
      <c r="J362" s="1" t="s">
        <v>2149</v>
      </c>
      <c r="K362" s="45" t="s">
        <v>2160</v>
      </c>
      <c r="L362" s="129" t="s">
        <v>1751</v>
      </c>
      <c r="M362" s="1"/>
      <c r="N362" s="111">
        <v>16</v>
      </c>
      <c r="O362" s="45" t="s">
        <v>1801</v>
      </c>
      <c r="P362" s="45" t="s">
        <v>2150</v>
      </c>
      <c r="R362" s="100">
        <v>42165</v>
      </c>
      <c r="S362" s="134"/>
      <c r="T362" s="100"/>
      <c r="U362" s="133">
        <v>180040002</v>
      </c>
      <c r="V362" s="45"/>
    </row>
    <row r="363" spans="1:22" s="49" customFormat="1" ht="12.75">
      <c r="A363" s="51" t="s">
        <v>2161</v>
      </c>
      <c r="B363" s="1" t="s">
        <v>1205</v>
      </c>
      <c r="C363" s="75" t="s">
        <v>2162</v>
      </c>
      <c r="D363" s="75" t="s">
        <v>2163</v>
      </c>
      <c r="E363" s="133">
        <v>36860</v>
      </c>
      <c r="F363" s="133">
        <v>986641794</v>
      </c>
      <c r="G363" s="133"/>
      <c r="H363" s="133">
        <v>986641794</v>
      </c>
      <c r="I363" s="15" t="s">
        <v>2164</v>
      </c>
      <c r="J363" s="1" t="s">
        <v>2149</v>
      </c>
      <c r="K363" s="45" t="s">
        <v>2165</v>
      </c>
      <c r="L363" s="129" t="s">
        <v>1751</v>
      </c>
      <c r="M363" s="1"/>
      <c r="N363" s="111">
        <v>19</v>
      </c>
      <c r="O363" s="45" t="s">
        <v>1801</v>
      </c>
      <c r="P363" s="45" t="s">
        <v>2150</v>
      </c>
      <c r="R363" s="100">
        <v>42165</v>
      </c>
      <c r="S363" s="134"/>
      <c r="T363" s="100"/>
      <c r="U363" s="133">
        <v>180040002</v>
      </c>
      <c r="V363" s="45"/>
    </row>
    <row r="364" spans="1:22" s="49" customFormat="1" ht="12.75">
      <c r="A364" s="51" t="s">
        <v>2166</v>
      </c>
      <c r="B364" s="1" t="s">
        <v>1205</v>
      </c>
      <c r="C364" s="75" t="s">
        <v>2167</v>
      </c>
      <c r="D364" s="75" t="s">
        <v>2168</v>
      </c>
      <c r="E364" s="133">
        <v>36780</v>
      </c>
      <c r="F364" s="133">
        <v>986614609</v>
      </c>
      <c r="G364" s="133"/>
      <c r="H364" s="133">
        <v>986614609</v>
      </c>
      <c r="I364" s="15" t="s">
        <v>2169</v>
      </c>
      <c r="J364" s="1" t="s">
        <v>2149</v>
      </c>
      <c r="K364" s="45" t="s">
        <v>2170</v>
      </c>
      <c r="L364" s="129" t="s">
        <v>1751</v>
      </c>
      <c r="M364" s="1"/>
      <c r="N364" s="111">
        <v>25</v>
      </c>
      <c r="O364" s="45" t="s">
        <v>1801</v>
      </c>
      <c r="P364" s="45" t="s">
        <v>2150</v>
      </c>
      <c r="R364" s="100">
        <v>42165</v>
      </c>
      <c r="S364" s="134"/>
      <c r="T364" s="100"/>
      <c r="U364" s="133">
        <v>180040002</v>
      </c>
      <c r="V364" s="45"/>
    </row>
    <row r="365" spans="1:22" s="49" customFormat="1" ht="12.75">
      <c r="A365" s="51" t="s">
        <v>2171</v>
      </c>
      <c r="B365" s="1" t="s">
        <v>1205</v>
      </c>
      <c r="C365" s="75" t="s">
        <v>2172</v>
      </c>
      <c r="D365" s="75" t="s">
        <v>2173</v>
      </c>
      <c r="E365" s="133">
        <v>36600</v>
      </c>
      <c r="F365" s="133">
        <v>986512244</v>
      </c>
      <c r="G365" s="133"/>
      <c r="H365" s="133">
        <v>986509132</v>
      </c>
      <c r="I365" s="15" t="s">
        <v>2174</v>
      </c>
      <c r="J365" s="1" t="s">
        <v>2149</v>
      </c>
      <c r="K365" s="45" t="s">
        <v>2143</v>
      </c>
      <c r="L365" s="129" t="s">
        <v>1751</v>
      </c>
      <c r="M365" s="1"/>
      <c r="N365" s="111">
        <v>20</v>
      </c>
      <c r="O365" s="45" t="s">
        <v>1801</v>
      </c>
      <c r="P365" s="45" t="s">
        <v>2150</v>
      </c>
      <c r="R365" s="100">
        <v>42165</v>
      </c>
      <c r="S365" s="134"/>
      <c r="T365" s="100"/>
      <c r="U365" s="133">
        <v>180040002</v>
      </c>
      <c r="V365" s="45"/>
    </row>
    <row r="366" spans="1:22" s="49" customFormat="1" ht="12.75">
      <c r="A366" s="51" t="s">
        <v>2175</v>
      </c>
      <c r="B366" s="1" t="s">
        <v>1205</v>
      </c>
      <c r="C366" s="75" t="s">
        <v>2176</v>
      </c>
      <c r="D366" s="75" t="s">
        <v>2177</v>
      </c>
      <c r="E366" s="133">
        <v>36203</v>
      </c>
      <c r="F366" s="133">
        <v>986423666</v>
      </c>
      <c r="G366" s="133"/>
      <c r="H366" s="133">
        <v>986423884</v>
      </c>
      <c r="I366" s="15" t="s">
        <v>2178</v>
      </c>
      <c r="J366" s="1" t="s">
        <v>2149</v>
      </c>
      <c r="K366" s="45" t="s">
        <v>2109</v>
      </c>
      <c r="L366" s="129" t="s">
        <v>1751</v>
      </c>
      <c r="M366" s="1"/>
      <c r="N366" s="111">
        <v>77</v>
      </c>
      <c r="O366" s="45" t="s">
        <v>1801</v>
      </c>
      <c r="P366" s="45" t="s">
        <v>2150</v>
      </c>
      <c r="R366" s="100">
        <v>42165</v>
      </c>
      <c r="S366" s="134"/>
      <c r="T366" s="100"/>
      <c r="U366" s="133">
        <v>180040002</v>
      </c>
      <c r="V366" s="45"/>
    </row>
    <row r="367" spans="1:22" ht="12.75">
      <c r="A367" s="26" t="s">
        <v>2179</v>
      </c>
      <c r="B367" s="26" t="s">
        <v>2180</v>
      </c>
      <c r="C367" s="27" t="s">
        <v>2181</v>
      </c>
      <c r="D367" s="28" t="s">
        <v>2182</v>
      </c>
      <c r="E367" s="26" t="s">
        <v>2183</v>
      </c>
      <c r="F367" s="26" t="s">
        <v>2184</v>
      </c>
      <c r="G367" s="26"/>
      <c r="H367" s="26">
        <v>986787043</v>
      </c>
      <c r="I367" s="15" t="s">
        <v>2185</v>
      </c>
      <c r="J367" s="26" t="s">
        <v>2186</v>
      </c>
      <c r="K367" s="26" t="s">
        <v>2187</v>
      </c>
      <c r="L367" s="129" t="s">
        <v>1751</v>
      </c>
      <c r="N367" s="29">
        <v>100</v>
      </c>
      <c r="O367" s="45" t="s">
        <v>715</v>
      </c>
      <c r="P367" s="45" t="s">
        <v>1920</v>
      </c>
      <c r="Q367" s="26" t="s">
        <v>200</v>
      </c>
      <c r="R367" s="30">
        <v>42368</v>
      </c>
      <c r="S367" s="30"/>
      <c r="T367" s="30">
        <v>42653</v>
      </c>
      <c r="U367" s="36">
        <v>113610091</v>
      </c>
      <c r="V367" s="105"/>
    </row>
    <row r="368" spans="1:21" ht="12.75">
      <c r="A368" s="26" t="s">
        <v>2188</v>
      </c>
      <c r="B368" s="2" t="s">
        <v>66</v>
      </c>
      <c r="C368" s="76" t="s">
        <v>2189</v>
      </c>
      <c r="D368" s="32" t="s">
        <v>2190</v>
      </c>
      <c r="E368" s="2">
        <v>36955</v>
      </c>
      <c r="F368" s="2">
        <v>606208164</v>
      </c>
      <c r="J368" s="2" t="s">
        <v>2191</v>
      </c>
      <c r="K368" s="2" t="s">
        <v>2192</v>
      </c>
      <c r="L368" s="129" t="s">
        <v>1751</v>
      </c>
      <c r="N368" s="29">
        <v>102</v>
      </c>
      <c r="O368" s="2">
        <v>0</v>
      </c>
      <c r="P368" s="45" t="s">
        <v>1801</v>
      </c>
      <c r="R368" s="30">
        <v>42653</v>
      </c>
      <c r="U368" s="36">
        <v>113610091</v>
      </c>
    </row>
    <row r="369" spans="1:21" ht="12.75">
      <c r="A369" s="26" t="s">
        <v>2193</v>
      </c>
      <c r="B369" s="2" t="s">
        <v>66</v>
      </c>
      <c r="C369" s="76" t="s">
        <v>2194</v>
      </c>
      <c r="D369" s="32" t="s">
        <v>2195</v>
      </c>
      <c r="E369" s="2">
        <v>36950</v>
      </c>
      <c r="F369" s="2">
        <v>699337078</v>
      </c>
      <c r="J369" s="2" t="s">
        <v>2196</v>
      </c>
      <c r="K369" s="2" t="s">
        <v>2192</v>
      </c>
      <c r="L369" s="129" t="s">
        <v>1751</v>
      </c>
      <c r="N369" s="29">
        <v>101</v>
      </c>
      <c r="O369" s="45">
        <v>0</v>
      </c>
      <c r="P369" s="45" t="s">
        <v>1801</v>
      </c>
      <c r="Q369" s="125" t="s">
        <v>854</v>
      </c>
      <c r="R369" s="30">
        <v>42653</v>
      </c>
      <c r="U369" s="36">
        <v>113610091</v>
      </c>
    </row>
  </sheetData>
  <sheetProtection selectLockedCells="1" selectUnlockedCells="1"/>
  <autoFilter ref="U1:U369"/>
  <hyperlinks>
    <hyperlink ref="I83" r:id="rId1" display="novavida@mundo-r.com; oscartesone@hotmail.com"/>
    <hyperlink ref="I142" r:id="rId2" display="vimianzo.cdsantiago@caritas.es"/>
    <hyperlink ref="I149" r:id="rId3" display="info@asesoriaarza.com"/>
    <hyperlink ref="I177" r:id="rId4" display="concello.cervo@eidolocal.es"/>
    <hyperlink ref="I175" r:id="rId5" display="concellodetrabada@gmail.com"/>
    <hyperlink ref="I178" r:id="rId6" display="servizossociaisourol@hotmail.es"/>
    <hyperlink ref="I179" r:id="rId7" display="concelloderiotorto@infonegocio.com"/>
    <hyperlink ref="I181" r:id="rId8" display="concellomondonedo@gmail.com"/>
    <hyperlink ref="I183" r:id="rId9" display="lml.s.sociales@viveiro.es"/>
    <hyperlink ref="I185" r:id="rId10" display="bumeiburela@gmail.com"/>
    <hyperlink ref="I298" r:id="rId11" display="asambleadediosmisionlogrono@gmail.com"/>
    <hyperlink ref="I188" r:id="rId12" display="bancodealimentosourense@yahoo.es"/>
  </hyperlinks>
  <printOptions/>
  <pageMargins left="0.75" right="0.75" top="1" bottom="1" header="0.5" footer="0.5"/>
  <pageSetup horizontalDpi="300" verticalDpi="300" orientation="portrait" paperSize="9" r:id="rId13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V17"/>
  <sheetViews>
    <sheetView zoomScalePageLayoutView="0" workbookViewId="0" topLeftCell="A1">
      <pane xSplit="3" ySplit="1" topLeftCell="D2" activePane="bottomRight" state="frozen"/>
      <selection pane="topLeft" activeCell="A1" sqref="A1"/>
      <selection pane="topRight" activeCell="L1" sqref="L1"/>
      <selection pane="bottomLeft" activeCell="A2" sqref="A2"/>
      <selection pane="bottomRight" activeCell="A2" sqref="A2:IV3"/>
    </sheetView>
  </sheetViews>
  <sheetFormatPr defaultColWidth="9.00390625" defaultRowHeight="12.75"/>
  <cols>
    <col min="1" max="1" width="9.8515625" style="15" customWidth="1"/>
    <col min="2" max="2" width="10.57421875" style="15" customWidth="1"/>
    <col min="3" max="3" width="35.57421875" style="16" bestFit="1" customWidth="1"/>
    <col min="4" max="4" width="35.57421875" style="17" bestFit="1" customWidth="1"/>
    <col min="5" max="5" width="7.28125" style="15" bestFit="1" customWidth="1"/>
    <col min="6" max="6" width="10.00390625" style="15" bestFit="1" customWidth="1"/>
    <col min="7" max="7" width="9.8515625" style="15" customWidth="1"/>
    <col min="8" max="8" width="10.00390625" style="15" bestFit="1" customWidth="1"/>
    <col min="9" max="9" width="32.7109375" style="3" bestFit="1" customWidth="1"/>
    <col min="10" max="10" width="24.8515625" style="15" bestFit="1" customWidth="1"/>
    <col min="11" max="11" width="22.140625" style="15" bestFit="1" customWidth="1"/>
    <col min="12" max="12" width="12.28125" style="15" bestFit="1" customWidth="1"/>
    <col min="13" max="13" width="8.00390625" style="15" customWidth="1"/>
    <col min="14" max="14" width="15.8515625" style="18" customWidth="1"/>
    <col min="15" max="16" width="25.57421875" style="15" bestFit="1" customWidth="1"/>
    <col min="17" max="17" width="25.00390625" style="15" bestFit="1" customWidth="1"/>
    <col min="18" max="18" width="10.140625" style="15" customWidth="1"/>
    <col min="19" max="19" width="10.00390625" style="15" customWidth="1"/>
    <col min="20" max="20" width="12.140625" style="19" customWidth="1"/>
    <col min="21" max="21" width="23.140625" style="15" customWidth="1"/>
    <col min="22" max="22" width="50.421875" style="17" customWidth="1"/>
    <col min="23" max="16384" width="9.00390625" style="17" customWidth="1"/>
  </cols>
  <sheetData>
    <row r="1" spans="1:22" s="8" customFormat="1" ht="45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2218</v>
      </c>
      <c r="G1" s="4" t="s">
        <v>2215</v>
      </c>
      <c r="H1" s="4" t="s">
        <v>5</v>
      </c>
      <c r="I1" s="5" t="s">
        <v>6</v>
      </c>
      <c r="J1" s="4" t="s">
        <v>7</v>
      </c>
      <c r="K1" s="4" t="s">
        <v>8</v>
      </c>
      <c r="L1" s="4" t="s">
        <v>9</v>
      </c>
      <c r="M1" s="4" t="s">
        <v>10</v>
      </c>
      <c r="N1" s="6" t="s">
        <v>11</v>
      </c>
      <c r="O1" s="4" t="s">
        <v>12</v>
      </c>
      <c r="P1" s="4" t="s">
        <v>13</v>
      </c>
      <c r="Q1" s="4" t="s">
        <v>14</v>
      </c>
      <c r="R1" s="4" t="s">
        <v>15</v>
      </c>
      <c r="S1" s="4" t="s">
        <v>16</v>
      </c>
      <c r="T1" s="7" t="s">
        <v>17</v>
      </c>
      <c r="U1" s="4" t="s">
        <v>18</v>
      </c>
      <c r="V1" s="4" t="s">
        <v>19</v>
      </c>
    </row>
    <row r="2" spans="1:21" s="32" customFormat="1" ht="12.75">
      <c r="A2" s="26"/>
      <c r="B2" s="26"/>
      <c r="C2" s="27"/>
      <c r="D2" s="28"/>
      <c r="E2" s="26"/>
      <c r="F2" s="26"/>
      <c r="G2" s="26"/>
      <c r="H2" s="26"/>
      <c r="I2" s="33"/>
      <c r="J2" s="26"/>
      <c r="K2" s="26"/>
      <c r="L2" s="26"/>
      <c r="M2" s="152"/>
      <c r="N2" s="29"/>
      <c r="O2" s="34"/>
      <c r="P2" s="26"/>
      <c r="Q2" s="26"/>
      <c r="R2" s="30"/>
      <c r="S2" s="30"/>
      <c r="T2" s="30"/>
      <c r="U2" s="31"/>
    </row>
    <row r="3" spans="1:22" s="75" customFormat="1" ht="12.75" customHeight="1">
      <c r="A3" s="97"/>
      <c r="B3" s="97"/>
      <c r="C3" s="98"/>
      <c r="D3" s="98"/>
      <c r="E3" s="97"/>
      <c r="F3" s="97"/>
      <c r="G3" s="97"/>
      <c r="H3" s="97"/>
      <c r="I3" s="154"/>
      <c r="J3" s="97"/>
      <c r="K3" s="97"/>
      <c r="L3" s="2"/>
      <c r="M3" s="153"/>
      <c r="N3" s="99"/>
      <c r="O3" s="97"/>
      <c r="P3" s="97"/>
      <c r="Q3" s="97"/>
      <c r="R3" s="100"/>
      <c r="S3" s="98"/>
      <c r="T3" s="30"/>
      <c r="U3" s="98"/>
      <c r="V3" s="98"/>
    </row>
    <row r="4" spans="1:21" s="15" customFormat="1" ht="12.75" customHeight="1">
      <c r="A4" s="85"/>
      <c r="B4" s="93"/>
      <c r="C4" s="94"/>
      <c r="D4" s="94"/>
      <c r="E4" s="93"/>
      <c r="F4" s="93"/>
      <c r="G4" s="93"/>
      <c r="H4" s="93"/>
      <c r="I4" s="39"/>
      <c r="J4" s="93"/>
      <c r="K4" s="93"/>
      <c r="L4" s="85"/>
      <c r="N4" s="95"/>
      <c r="O4" s="34"/>
      <c r="P4" s="34"/>
      <c r="Q4" s="96"/>
      <c r="R4" s="19"/>
      <c r="T4" s="30"/>
      <c r="U4" s="92"/>
    </row>
    <row r="5" spans="1:22" s="75" customFormat="1" ht="12.75">
      <c r="A5" s="148"/>
      <c r="B5" s="148"/>
      <c r="C5" s="149"/>
      <c r="D5" s="149"/>
      <c r="E5" s="148"/>
      <c r="F5" s="148"/>
      <c r="G5" s="148"/>
      <c r="H5" s="148"/>
      <c r="I5" s="150"/>
      <c r="J5" s="148"/>
      <c r="K5" s="148"/>
      <c r="L5" s="2"/>
      <c r="M5" s="148"/>
      <c r="N5" s="151"/>
      <c r="O5" s="148"/>
      <c r="P5" s="148"/>
      <c r="Q5" s="148"/>
      <c r="R5" s="100"/>
      <c r="S5" s="149"/>
      <c r="T5" s="30"/>
      <c r="U5" s="149"/>
      <c r="V5" s="149"/>
    </row>
    <row r="6" spans="1:22" s="32" customFormat="1" ht="12.75">
      <c r="A6" s="26"/>
      <c r="B6" s="26"/>
      <c r="C6" s="27"/>
      <c r="D6" s="28"/>
      <c r="E6" s="26"/>
      <c r="F6" s="26"/>
      <c r="G6" s="26"/>
      <c r="H6" s="26"/>
      <c r="I6" s="15"/>
      <c r="J6" s="26"/>
      <c r="K6" s="26"/>
      <c r="L6" s="129"/>
      <c r="M6" s="26"/>
      <c r="N6" s="29"/>
      <c r="O6" s="45"/>
      <c r="P6" s="45"/>
      <c r="Q6" s="26"/>
      <c r="R6" s="30"/>
      <c r="S6" s="30"/>
      <c r="T6" s="30"/>
      <c r="U6" s="31"/>
      <c r="V6" s="28"/>
    </row>
    <row r="7" spans="1:22" s="32" customFormat="1" ht="12.75">
      <c r="A7" s="26"/>
      <c r="B7" s="26"/>
      <c r="C7" s="27"/>
      <c r="D7" s="28"/>
      <c r="E7" s="26"/>
      <c r="F7" s="26"/>
      <c r="G7" s="26"/>
      <c r="H7" s="26"/>
      <c r="I7" s="15"/>
      <c r="J7" s="26"/>
      <c r="K7" s="26"/>
      <c r="L7" s="129"/>
      <c r="M7" s="2"/>
      <c r="N7" s="29"/>
      <c r="O7" s="45"/>
      <c r="P7" s="45"/>
      <c r="Q7" s="26"/>
      <c r="R7" s="30"/>
      <c r="S7" s="30"/>
      <c r="T7" s="30"/>
      <c r="U7" s="36"/>
      <c r="V7" s="28"/>
    </row>
    <row r="8" spans="1:21" ht="12.75">
      <c r="A8" s="105"/>
      <c r="B8" s="105"/>
      <c r="C8" s="135"/>
      <c r="D8" s="136"/>
      <c r="E8" s="105"/>
      <c r="F8" s="105"/>
      <c r="G8" s="105"/>
      <c r="H8" s="105"/>
      <c r="I8" s="33"/>
      <c r="J8" s="105"/>
      <c r="K8" s="105"/>
      <c r="L8" s="105"/>
      <c r="O8" s="34"/>
      <c r="P8" s="34"/>
      <c r="Q8" s="105"/>
      <c r="R8" s="19"/>
      <c r="S8" s="19"/>
      <c r="U8" s="137"/>
    </row>
    <row r="9" spans="1:21" ht="12.75">
      <c r="A9" s="105"/>
      <c r="B9" s="105"/>
      <c r="C9" s="135"/>
      <c r="D9" s="136"/>
      <c r="E9" s="105"/>
      <c r="F9" s="105"/>
      <c r="G9" s="105"/>
      <c r="H9" s="105"/>
      <c r="I9" s="33"/>
      <c r="J9" s="105"/>
      <c r="K9" s="105"/>
      <c r="L9" s="105"/>
      <c r="O9" s="105"/>
      <c r="P9" s="105"/>
      <c r="Q9" s="105"/>
      <c r="R9" s="19"/>
      <c r="S9" s="19"/>
      <c r="U9" s="137"/>
    </row>
    <row r="10" spans="1:21" ht="15" customHeight="1">
      <c r="A10" s="105"/>
      <c r="B10" s="105"/>
      <c r="C10" s="135"/>
      <c r="D10" s="138"/>
      <c r="E10" s="50"/>
      <c r="F10" s="105"/>
      <c r="G10" s="105"/>
      <c r="H10" s="105"/>
      <c r="I10" s="33"/>
      <c r="J10" s="105"/>
      <c r="K10" s="105"/>
      <c r="L10" s="105"/>
      <c r="O10" s="105"/>
      <c r="P10" s="105"/>
      <c r="Q10" s="105"/>
      <c r="R10" s="19"/>
      <c r="S10" s="19"/>
      <c r="U10" s="137"/>
    </row>
    <row r="11" spans="1:22" s="142" customFormat="1" ht="15" customHeight="1">
      <c r="A11" s="139"/>
      <c r="B11" s="139"/>
      <c r="C11" s="140"/>
      <c r="D11" s="140"/>
      <c r="E11" s="139"/>
      <c r="F11" s="71"/>
      <c r="G11" s="71"/>
      <c r="H11" s="50"/>
      <c r="I11" s="15"/>
      <c r="J11" s="46"/>
      <c r="K11" s="139"/>
      <c r="L11" s="139"/>
      <c r="M11" s="140"/>
      <c r="N11" s="139"/>
      <c r="O11" s="139"/>
      <c r="P11" s="139"/>
      <c r="Q11" s="139"/>
      <c r="R11" s="141"/>
      <c r="S11" s="48"/>
      <c r="T11" s="141"/>
      <c r="U11" s="139"/>
      <c r="V11" s="140"/>
    </row>
    <row r="12" spans="1:21" ht="12.75">
      <c r="A12" s="105"/>
      <c r="B12" s="105"/>
      <c r="C12" s="135"/>
      <c r="D12" s="136"/>
      <c r="E12" s="105"/>
      <c r="F12" s="105"/>
      <c r="G12" s="105"/>
      <c r="H12" s="105"/>
      <c r="J12" s="105"/>
      <c r="K12" s="105"/>
      <c r="L12" s="105"/>
      <c r="M12" s="105"/>
      <c r="O12" s="105"/>
      <c r="P12" s="105"/>
      <c r="Q12" s="105"/>
      <c r="R12" s="19"/>
      <c r="S12" s="19"/>
      <c r="U12" s="39"/>
    </row>
    <row r="13" spans="1:21" ht="12.75">
      <c r="A13" s="96"/>
      <c r="B13" s="96"/>
      <c r="C13" s="143"/>
      <c r="D13" s="144"/>
      <c r="E13" s="96"/>
      <c r="F13" s="96"/>
      <c r="G13" s="96"/>
      <c r="H13" s="96"/>
      <c r="I13" s="15"/>
      <c r="J13" s="96"/>
      <c r="K13" s="96"/>
      <c r="L13" s="96"/>
      <c r="M13" s="145"/>
      <c r="N13" s="146"/>
      <c r="O13" s="96"/>
      <c r="P13" s="96"/>
      <c r="Q13" s="96"/>
      <c r="R13" s="147"/>
      <c r="S13" s="147"/>
      <c r="T13" s="147"/>
      <c r="U13" s="93"/>
    </row>
    <row r="14" spans="1:22" ht="12.75">
      <c r="A14" s="105"/>
      <c r="B14" s="105"/>
      <c r="C14" s="135"/>
      <c r="D14" s="136"/>
      <c r="E14" s="105"/>
      <c r="F14" s="105"/>
      <c r="G14" s="105"/>
      <c r="H14" s="105"/>
      <c r="J14" s="105"/>
      <c r="K14" s="105"/>
      <c r="L14" s="105"/>
      <c r="M14" s="105"/>
      <c r="O14" s="105"/>
      <c r="P14" s="105"/>
      <c r="Q14" s="105"/>
      <c r="R14" s="19"/>
      <c r="S14" s="19"/>
      <c r="U14" s="39"/>
      <c r="V14" s="136"/>
    </row>
    <row r="15" spans="1:22" ht="12.75">
      <c r="A15" s="105"/>
      <c r="B15" s="105"/>
      <c r="C15" s="135"/>
      <c r="D15" s="136"/>
      <c r="E15" s="105"/>
      <c r="F15" s="105"/>
      <c r="G15" s="105"/>
      <c r="H15" s="105"/>
      <c r="I15" s="15"/>
      <c r="J15" s="105"/>
      <c r="K15" s="105"/>
      <c r="L15" s="105"/>
      <c r="M15" s="105"/>
      <c r="O15" s="45"/>
      <c r="P15" s="45"/>
      <c r="Q15" s="105"/>
      <c r="R15" s="19"/>
      <c r="S15" s="19"/>
      <c r="U15" s="39"/>
      <c r="V15" s="136"/>
    </row>
    <row r="16" spans="1:22" ht="12.75">
      <c r="A16" s="105"/>
      <c r="B16" s="105"/>
      <c r="C16" s="135"/>
      <c r="D16" s="136"/>
      <c r="E16" s="105"/>
      <c r="F16" s="105"/>
      <c r="G16" s="105"/>
      <c r="H16" s="105"/>
      <c r="I16" s="15"/>
      <c r="J16" s="105"/>
      <c r="K16" s="105"/>
      <c r="L16" s="105"/>
      <c r="O16" s="105"/>
      <c r="P16" s="45"/>
      <c r="Q16" s="105"/>
      <c r="R16" s="19"/>
      <c r="S16" s="19"/>
      <c r="U16" s="137"/>
      <c r="V16" s="136"/>
    </row>
    <row r="17" spans="1:22" ht="12.75">
      <c r="A17" s="105"/>
      <c r="B17" s="105"/>
      <c r="C17" s="135"/>
      <c r="D17" s="136"/>
      <c r="E17" s="105"/>
      <c r="F17" s="105"/>
      <c r="G17" s="105"/>
      <c r="H17" s="105"/>
      <c r="I17" s="15"/>
      <c r="J17" s="105"/>
      <c r="K17" s="105"/>
      <c r="L17" s="105"/>
      <c r="O17" s="105"/>
      <c r="P17" s="105"/>
      <c r="Q17" s="105"/>
      <c r="R17" s="19"/>
      <c r="S17" s="19"/>
      <c r="U17" s="137"/>
      <c r="V17" s="136"/>
    </row>
    <row r="46" ht="15" customHeight="1"/>
  </sheetData>
  <sheetProtection selectLockedCells="1" selectUnlockedCells="1"/>
  <printOptions/>
  <pageMargins left="0.75" right="0.75" top="1" bottom="1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V5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2" sqref="A2:IV3"/>
    </sheetView>
  </sheetViews>
  <sheetFormatPr defaultColWidth="11.28125" defaultRowHeight="12.75"/>
  <cols>
    <col min="1" max="1" width="9.8515625" style="9" customWidth="1"/>
    <col min="2" max="2" width="10.421875" style="9" customWidth="1"/>
    <col min="3" max="3" width="75.7109375" style="9" bestFit="1" customWidth="1"/>
    <col min="4" max="4" width="20.00390625" style="9" bestFit="1" customWidth="1"/>
    <col min="5" max="5" width="7.140625" style="9" customWidth="1"/>
    <col min="6" max="7" width="10.140625" style="9" bestFit="1" customWidth="1"/>
    <col min="8" max="8" width="10.00390625" style="9" bestFit="1" customWidth="1"/>
    <col min="9" max="9" width="21.140625" style="9" bestFit="1" customWidth="1"/>
    <col min="10" max="10" width="48.00390625" style="9" bestFit="1" customWidth="1"/>
    <col min="11" max="12" width="12.28125" style="9" bestFit="1" customWidth="1"/>
    <col min="13" max="13" width="8.00390625" style="9" customWidth="1"/>
    <col min="14" max="14" width="17.8515625" style="9" bestFit="1" customWidth="1"/>
    <col min="15" max="15" width="25.57421875" style="9" bestFit="1" customWidth="1"/>
    <col min="16" max="16" width="28.140625" style="9" customWidth="1"/>
    <col min="17" max="17" width="22.57421875" style="9" bestFit="1" customWidth="1"/>
    <col min="18" max="18" width="10.140625" style="9" bestFit="1" customWidth="1"/>
    <col min="19" max="19" width="8.140625" style="9" customWidth="1"/>
    <col min="20" max="20" width="12.140625" style="9" customWidth="1"/>
    <col min="21" max="21" width="31.57421875" style="9" customWidth="1"/>
    <col min="22" max="22" width="13.7109375" style="9" customWidth="1"/>
    <col min="23" max="16384" width="11.28125" style="9" customWidth="1"/>
  </cols>
  <sheetData>
    <row r="1" spans="1:22" s="12" customFormat="1" ht="45">
      <c r="A1" s="10" t="s">
        <v>0</v>
      </c>
      <c r="B1" s="10" t="s">
        <v>1</v>
      </c>
      <c r="C1" s="10" t="s">
        <v>2</v>
      </c>
      <c r="D1" s="10" t="s">
        <v>3</v>
      </c>
      <c r="E1" s="4" t="s">
        <v>4</v>
      </c>
      <c r="F1" s="10" t="s">
        <v>2214</v>
      </c>
      <c r="G1" s="10" t="s">
        <v>2215</v>
      </c>
      <c r="H1" s="10" t="s">
        <v>5</v>
      </c>
      <c r="I1" s="11" t="s">
        <v>6</v>
      </c>
      <c r="J1" s="10" t="s">
        <v>7</v>
      </c>
      <c r="K1" s="4" t="s">
        <v>8</v>
      </c>
      <c r="L1" s="4" t="s">
        <v>9</v>
      </c>
      <c r="M1" s="4" t="s">
        <v>10</v>
      </c>
      <c r="N1" s="6" t="s">
        <v>11</v>
      </c>
      <c r="O1" s="4" t="s">
        <v>12</v>
      </c>
      <c r="P1" s="4" t="s">
        <v>13</v>
      </c>
      <c r="Q1" s="10" t="s">
        <v>14</v>
      </c>
      <c r="R1" s="4" t="s">
        <v>15</v>
      </c>
      <c r="S1" s="4" t="s">
        <v>16</v>
      </c>
      <c r="T1" s="7" t="s">
        <v>17</v>
      </c>
      <c r="U1" s="4" t="s">
        <v>18</v>
      </c>
      <c r="V1" s="10" t="s">
        <v>19</v>
      </c>
    </row>
    <row r="2" spans="1:22" s="1" customFormat="1" ht="12.75">
      <c r="A2" s="32"/>
      <c r="B2" s="32"/>
      <c r="C2" s="32"/>
      <c r="D2" s="32"/>
      <c r="E2" s="2"/>
      <c r="F2" s="2"/>
      <c r="G2" s="2"/>
      <c r="H2" s="2"/>
      <c r="I2" s="31"/>
      <c r="J2" s="2"/>
      <c r="K2" s="26"/>
      <c r="L2" s="2"/>
      <c r="M2" s="2"/>
      <c r="N2" s="2"/>
      <c r="O2" s="46"/>
      <c r="P2" s="46"/>
      <c r="Q2" s="26"/>
      <c r="R2" s="48"/>
      <c r="S2" s="48"/>
      <c r="T2" s="48"/>
      <c r="U2" s="57"/>
      <c r="V2" s="46"/>
    </row>
    <row r="3" spans="1:21" s="32" customFormat="1" ht="12.75">
      <c r="A3" s="106"/>
      <c r="B3" s="2"/>
      <c r="E3" s="2"/>
      <c r="F3" s="2"/>
      <c r="G3" s="2"/>
      <c r="H3" s="2"/>
      <c r="I3" s="31"/>
      <c r="J3" s="15"/>
      <c r="K3" s="15"/>
      <c r="L3" s="2"/>
      <c r="N3" s="2"/>
      <c r="O3" s="15"/>
      <c r="P3" s="15"/>
      <c r="Q3" s="26"/>
      <c r="R3" s="30"/>
      <c r="T3" s="2"/>
      <c r="U3" s="104"/>
    </row>
    <row r="4" spans="1:21" s="32" customFormat="1" ht="12.75">
      <c r="A4" s="106"/>
      <c r="B4" s="2"/>
      <c r="E4" s="2"/>
      <c r="F4" s="2"/>
      <c r="G4" s="2"/>
      <c r="H4" s="2"/>
      <c r="I4" s="31"/>
      <c r="J4" s="15"/>
      <c r="K4" s="15"/>
      <c r="L4" s="2"/>
      <c r="N4" s="2"/>
      <c r="O4" s="15"/>
      <c r="P4" s="15"/>
      <c r="Q4" s="26"/>
      <c r="R4" s="30"/>
      <c r="T4" s="2"/>
      <c r="U4" s="104"/>
    </row>
    <row r="5" spans="1:21" s="32" customFormat="1" ht="12.75">
      <c r="A5" s="106"/>
      <c r="B5" s="2"/>
      <c r="E5" s="2"/>
      <c r="F5" s="2"/>
      <c r="G5" s="2"/>
      <c r="H5" s="2"/>
      <c r="I5" s="31"/>
      <c r="J5" s="15"/>
      <c r="K5" s="15"/>
      <c r="L5" s="2"/>
      <c r="N5" s="2"/>
      <c r="O5" s="15"/>
      <c r="P5" s="15"/>
      <c r="Q5" s="26"/>
      <c r="R5" s="30"/>
      <c r="T5" s="2"/>
      <c r="U5" s="104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V19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C23" sqref="C23"/>
    </sheetView>
  </sheetViews>
  <sheetFormatPr defaultColWidth="11.28125" defaultRowHeight="12.75"/>
  <cols>
    <col min="1" max="2" width="10.421875" style="13" customWidth="1"/>
    <col min="3" max="3" width="74.7109375" style="13" bestFit="1" customWidth="1"/>
    <col min="4" max="4" width="34.00390625" style="13" bestFit="1" customWidth="1"/>
    <col min="5" max="5" width="7.140625" style="13" customWidth="1"/>
    <col min="6" max="6" width="10.00390625" style="13" bestFit="1" customWidth="1"/>
    <col min="7" max="7" width="9.8515625" style="13" customWidth="1"/>
    <col min="8" max="8" width="10.00390625" style="13" bestFit="1" customWidth="1"/>
    <col min="9" max="9" width="33.28125" style="14" bestFit="1" customWidth="1"/>
    <col min="10" max="10" width="36.421875" style="13" bestFit="1" customWidth="1"/>
    <col min="11" max="11" width="28.8515625" style="13" bestFit="1" customWidth="1"/>
    <col min="12" max="12" width="13.57421875" style="13" customWidth="1"/>
    <col min="13" max="13" width="8.00390625" style="13" customWidth="1"/>
    <col min="14" max="14" width="18.7109375" style="13" customWidth="1"/>
    <col min="15" max="15" width="27.140625" style="13" customWidth="1"/>
    <col min="16" max="16" width="28.140625" style="13" customWidth="1"/>
    <col min="17" max="17" width="60.7109375" style="13" bestFit="1" customWidth="1"/>
    <col min="18" max="19" width="10.00390625" style="13" customWidth="1"/>
    <col min="20" max="20" width="12.140625" style="13" customWidth="1"/>
    <col min="21" max="21" width="31.57421875" style="13" customWidth="1"/>
    <col min="22" max="22" width="13.7109375" style="13" customWidth="1"/>
    <col min="23" max="16384" width="11.28125" style="13" customWidth="1"/>
  </cols>
  <sheetData>
    <row r="1" spans="1:22" s="8" customFormat="1" ht="33.75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2214</v>
      </c>
      <c r="G1" s="4" t="s">
        <v>2215</v>
      </c>
      <c r="H1" s="4" t="s">
        <v>5</v>
      </c>
      <c r="I1" s="5" t="s">
        <v>6</v>
      </c>
      <c r="J1" s="4" t="s">
        <v>7</v>
      </c>
      <c r="K1" s="4" t="s">
        <v>8</v>
      </c>
      <c r="L1" s="4" t="s">
        <v>9</v>
      </c>
      <c r="M1" s="4" t="s">
        <v>10</v>
      </c>
      <c r="N1" s="6" t="s">
        <v>11</v>
      </c>
      <c r="O1" s="4" t="s">
        <v>12</v>
      </c>
      <c r="P1" s="4" t="s">
        <v>13</v>
      </c>
      <c r="Q1" s="4" t="s">
        <v>14</v>
      </c>
      <c r="R1" s="4" t="s">
        <v>15</v>
      </c>
      <c r="S1" s="4" t="s">
        <v>16</v>
      </c>
      <c r="T1" s="7" t="s">
        <v>17</v>
      </c>
      <c r="U1" s="4" t="s">
        <v>18</v>
      </c>
      <c r="V1" s="4" t="s">
        <v>19</v>
      </c>
    </row>
    <row r="2" spans="1:21" s="32" customFormat="1" ht="12.75">
      <c r="A2" s="26"/>
      <c r="B2" s="26"/>
      <c r="C2" s="27"/>
      <c r="D2" s="28"/>
      <c r="E2" s="26"/>
      <c r="F2" s="26"/>
      <c r="G2" s="26"/>
      <c r="H2" s="26"/>
      <c r="I2" s="15"/>
      <c r="J2" s="26"/>
      <c r="K2" s="26"/>
      <c r="L2" s="2"/>
      <c r="M2" s="2"/>
      <c r="N2" s="29"/>
      <c r="O2" s="26"/>
      <c r="P2" s="26"/>
      <c r="Q2" s="26"/>
      <c r="R2" s="30"/>
      <c r="S2" s="30"/>
      <c r="T2" s="30"/>
      <c r="U2" s="36"/>
    </row>
    <row r="3" spans="1:21" s="32" customFormat="1" ht="12.75">
      <c r="A3" s="26"/>
      <c r="B3" s="26"/>
      <c r="C3" s="27"/>
      <c r="D3" s="28"/>
      <c r="E3" s="26"/>
      <c r="F3" s="26"/>
      <c r="G3" s="26"/>
      <c r="H3" s="26"/>
      <c r="I3" s="15"/>
      <c r="J3" s="26"/>
      <c r="K3" s="26"/>
      <c r="L3" s="2"/>
      <c r="M3" s="2"/>
      <c r="N3" s="29"/>
      <c r="O3" s="26"/>
      <c r="P3" s="26"/>
      <c r="Q3" s="26"/>
      <c r="R3" s="30"/>
      <c r="S3" s="30"/>
      <c r="T3" s="30"/>
      <c r="U3" s="36"/>
    </row>
    <row r="4" spans="1:21" s="32" customFormat="1" ht="12.75">
      <c r="A4" s="26"/>
      <c r="B4" s="26"/>
      <c r="C4" s="27"/>
      <c r="D4" s="28"/>
      <c r="E4" s="26"/>
      <c r="F4" s="26"/>
      <c r="G4" s="26"/>
      <c r="H4" s="26"/>
      <c r="I4" s="15"/>
      <c r="J4" s="26"/>
      <c r="K4" s="26"/>
      <c r="L4" s="2"/>
      <c r="M4" s="2"/>
      <c r="N4" s="29"/>
      <c r="O4" s="26"/>
      <c r="P4" s="26"/>
      <c r="Q4" s="26"/>
      <c r="R4" s="30"/>
      <c r="S4" s="30"/>
      <c r="T4" s="30"/>
      <c r="U4" s="36"/>
    </row>
    <row r="5" spans="1:21" s="32" customFormat="1" ht="12.75">
      <c r="A5" s="26"/>
      <c r="B5" s="26"/>
      <c r="C5" s="27"/>
      <c r="D5" s="28"/>
      <c r="E5" s="26"/>
      <c r="F5" s="26"/>
      <c r="G5" s="26"/>
      <c r="H5" s="26"/>
      <c r="I5" s="15"/>
      <c r="J5" s="26"/>
      <c r="K5" s="26"/>
      <c r="L5" s="2"/>
      <c r="M5" s="2"/>
      <c r="N5" s="29"/>
      <c r="O5" s="26"/>
      <c r="P5" s="26"/>
      <c r="Q5" s="26"/>
      <c r="R5" s="30"/>
      <c r="S5" s="30"/>
      <c r="T5" s="30"/>
      <c r="U5" s="36"/>
    </row>
    <row r="6" spans="1:21" s="32" customFormat="1" ht="12.75">
      <c r="A6" s="26"/>
      <c r="B6" s="26"/>
      <c r="C6" s="27"/>
      <c r="D6" s="28"/>
      <c r="E6" s="26"/>
      <c r="F6" s="26"/>
      <c r="G6" s="26"/>
      <c r="H6" s="26"/>
      <c r="I6" s="33"/>
      <c r="J6" s="26"/>
      <c r="K6" s="26"/>
      <c r="L6" s="2"/>
      <c r="M6" s="2"/>
      <c r="N6" s="29"/>
      <c r="O6" s="26"/>
      <c r="P6" s="26"/>
      <c r="Q6" s="26"/>
      <c r="R6" s="30"/>
      <c r="S6" s="30"/>
      <c r="T6" s="30"/>
      <c r="U6" s="36"/>
    </row>
    <row r="7" spans="1:21" s="32" customFormat="1" ht="12.75">
      <c r="A7" s="26"/>
      <c r="B7" s="26"/>
      <c r="C7" s="27"/>
      <c r="D7" s="28"/>
      <c r="E7" s="26"/>
      <c r="F7" s="26"/>
      <c r="G7" s="26"/>
      <c r="H7" s="26"/>
      <c r="I7" s="15"/>
      <c r="J7" s="26"/>
      <c r="K7" s="26"/>
      <c r="L7" s="2"/>
      <c r="M7" s="2"/>
      <c r="N7" s="29"/>
      <c r="O7" s="26"/>
      <c r="P7" s="26"/>
      <c r="Q7" s="26"/>
      <c r="R7" s="30"/>
      <c r="S7" s="30"/>
      <c r="T7" s="30"/>
      <c r="U7" s="36"/>
    </row>
    <row r="8" spans="1:21" s="32" customFormat="1" ht="12.75">
      <c r="A8" s="26"/>
      <c r="B8" s="26"/>
      <c r="C8" s="27"/>
      <c r="D8" s="28"/>
      <c r="E8" s="26"/>
      <c r="F8" s="26"/>
      <c r="G8" s="26"/>
      <c r="H8" s="26"/>
      <c r="I8" s="15"/>
      <c r="J8" s="26"/>
      <c r="K8" s="26"/>
      <c r="L8" s="2"/>
      <c r="M8" s="2"/>
      <c r="N8" s="29"/>
      <c r="O8" s="26"/>
      <c r="P8" s="26"/>
      <c r="Q8" s="26"/>
      <c r="R8" s="30"/>
      <c r="S8" s="30"/>
      <c r="T8" s="30"/>
      <c r="U8" s="36"/>
    </row>
    <row r="9" spans="1:21" s="32" customFormat="1" ht="12.75">
      <c r="A9" s="26"/>
      <c r="B9" s="26"/>
      <c r="C9" s="27"/>
      <c r="D9" s="28"/>
      <c r="E9" s="26"/>
      <c r="F9" s="26"/>
      <c r="G9" s="26"/>
      <c r="H9" s="26"/>
      <c r="I9" s="15"/>
      <c r="J9" s="26"/>
      <c r="K9" s="26"/>
      <c r="L9" s="2"/>
      <c r="M9" s="2"/>
      <c r="N9" s="29"/>
      <c r="O9" s="26"/>
      <c r="P9" s="26"/>
      <c r="Q9" s="26"/>
      <c r="R9" s="30"/>
      <c r="S9" s="30"/>
      <c r="T9" s="30"/>
      <c r="U9" s="36"/>
    </row>
    <row r="10" spans="1:21" s="32" customFormat="1" ht="12.75">
      <c r="A10" s="26"/>
      <c r="B10" s="26"/>
      <c r="C10" s="27"/>
      <c r="D10" s="28"/>
      <c r="E10" s="26"/>
      <c r="F10" s="26"/>
      <c r="G10" s="26"/>
      <c r="H10" s="26"/>
      <c r="I10" s="15"/>
      <c r="J10" s="26"/>
      <c r="K10" s="26"/>
      <c r="L10" s="2"/>
      <c r="M10" s="2"/>
      <c r="N10" s="29"/>
      <c r="O10" s="26"/>
      <c r="P10" s="26"/>
      <c r="Q10" s="26"/>
      <c r="R10" s="30"/>
      <c r="S10" s="30"/>
      <c r="T10" s="30"/>
      <c r="U10" s="36"/>
    </row>
    <row r="11" spans="1:21" s="49" customFormat="1" ht="12.75">
      <c r="A11" s="1"/>
      <c r="B11" s="1"/>
      <c r="E11" s="1"/>
      <c r="F11" s="1"/>
      <c r="G11" s="1"/>
      <c r="H11" s="1"/>
      <c r="I11" s="102"/>
      <c r="J11" s="1"/>
      <c r="K11" s="1"/>
      <c r="L11" s="2"/>
      <c r="M11" s="1"/>
      <c r="N11" s="103"/>
      <c r="O11" s="1"/>
      <c r="P11" s="1"/>
      <c r="Q11" s="1"/>
      <c r="R11" s="100"/>
      <c r="S11" s="30"/>
      <c r="T11" s="100"/>
      <c r="U11" s="104"/>
    </row>
    <row r="12" spans="1:21" s="49" customFormat="1" ht="12.75">
      <c r="A12" s="1"/>
      <c r="B12" s="1"/>
      <c r="E12" s="1"/>
      <c r="F12" s="1"/>
      <c r="G12" s="1"/>
      <c r="H12" s="1"/>
      <c r="I12" s="45"/>
      <c r="J12" s="1"/>
      <c r="K12" s="1"/>
      <c r="L12" s="2"/>
      <c r="M12" s="1"/>
      <c r="N12" s="103"/>
      <c r="O12" s="1"/>
      <c r="P12" s="1"/>
      <c r="Q12" s="1"/>
      <c r="R12" s="100"/>
      <c r="S12" s="30"/>
      <c r="T12" s="100"/>
      <c r="U12" s="104"/>
    </row>
    <row r="13" spans="1:21" s="49" customFormat="1" ht="12.75">
      <c r="A13" s="1"/>
      <c r="B13" s="1"/>
      <c r="E13" s="1"/>
      <c r="F13" s="1"/>
      <c r="G13" s="1"/>
      <c r="H13" s="1"/>
      <c r="I13" s="45"/>
      <c r="J13" s="1"/>
      <c r="K13" s="1"/>
      <c r="L13" s="2"/>
      <c r="M13" s="1"/>
      <c r="N13" s="103"/>
      <c r="O13" s="1"/>
      <c r="P13" s="1"/>
      <c r="Q13" s="1"/>
      <c r="R13" s="100"/>
      <c r="S13" s="30"/>
      <c r="T13" s="100"/>
      <c r="U13" s="104"/>
    </row>
    <row r="14" spans="1:21" s="49" customFormat="1" ht="12.75">
      <c r="A14" s="1"/>
      <c r="B14" s="1"/>
      <c r="E14" s="1"/>
      <c r="F14" s="1"/>
      <c r="G14" s="1"/>
      <c r="H14" s="1"/>
      <c r="I14" s="45"/>
      <c r="J14" s="1"/>
      <c r="K14" s="1"/>
      <c r="L14" s="2"/>
      <c r="M14" s="1"/>
      <c r="N14" s="103"/>
      <c r="O14" s="1"/>
      <c r="P14" s="1"/>
      <c r="Q14" s="1"/>
      <c r="R14" s="100"/>
      <c r="S14" s="30"/>
      <c r="T14" s="100"/>
      <c r="U14" s="104"/>
    </row>
    <row r="15" spans="1:21" s="49" customFormat="1" ht="12.75">
      <c r="A15" s="1"/>
      <c r="B15" s="1"/>
      <c r="E15" s="1"/>
      <c r="F15" s="1"/>
      <c r="G15" s="1"/>
      <c r="H15" s="1"/>
      <c r="I15" s="45"/>
      <c r="J15" s="1"/>
      <c r="K15" s="1"/>
      <c r="L15" s="2"/>
      <c r="M15" s="1"/>
      <c r="N15" s="103"/>
      <c r="O15" s="1"/>
      <c r="P15" s="1"/>
      <c r="Q15" s="1"/>
      <c r="R15" s="100"/>
      <c r="S15" s="30"/>
      <c r="T15" s="100"/>
      <c r="U15" s="104"/>
    </row>
    <row r="16" spans="1:21" s="32" customFormat="1" ht="12.75">
      <c r="A16" s="1"/>
      <c r="B16" s="2"/>
      <c r="E16" s="2"/>
      <c r="F16" s="2"/>
      <c r="G16" s="2"/>
      <c r="H16" s="2"/>
      <c r="I16" s="15"/>
      <c r="J16" s="15"/>
      <c r="K16" s="15"/>
      <c r="L16" s="2"/>
      <c r="N16" s="2"/>
      <c r="O16" s="2"/>
      <c r="P16" s="1"/>
      <c r="Q16" s="15"/>
      <c r="R16" s="30"/>
      <c r="S16" s="30"/>
      <c r="T16" s="2"/>
      <c r="U16" s="104"/>
    </row>
    <row r="17" spans="1:21" s="32" customFormat="1" ht="12.75">
      <c r="A17" s="1"/>
      <c r="B17" s="2"/>
      <c r="E17" s="2"/>
      <c r="F17" s="2"/>
      <c r="G17" s="2"/>
      <c r="H17" s="2"/>
      <c r="I17" s="15"/>
      <c r="J17" s="15"/>
      <c r="K17" s="15"/>
      <c r="L17" s="2"/>
      <c r="N17" s="2"/>
      <c r="O17" s="2"/>
      <c r="P17" s="2"/>
      <c r="Q17" s="15"/>
      <c r="R17" s="30"/>
      <c r="S17" s="30"/>
      <c r="T17" s="2"/>
      <c r="U17" s="104"/>
    </row>
    <row r="18" spans="1:21" s="32" customFormat="1" ht="12.75">
      <c r="A18" s="1"/>
      <c r="B18" s="26"/>
      <c r="C18" s="27"/>
      <c r="D18" s="28"/>
      <c r="E18" s="26"/>
      <c r="F18" s="26"/>
      <c r="G18" s="26"/>
      <c r="H18" s="26"/>
      <c r="I18" s="15"/>
      <c r="J18" s="105"/>
      <c r="K18" s="105"/>
      <c r="L18" s="2"/>
      <c r="M18" s="2"/>
      <c r="N18" s="29"/>
      <c r="O18" s="26"/>
      <c r="P18" s="26"/>
      <c r="Q18" s="105"/>
      <c r="R18" s="30"/>
      <c r="S18" s="30"/>
      <c r="T18" s="30"/>
      <c r="U18" s="104"/>
    </row>
    <row r="19" spans="1:21" s="32" customFormat="1" ht="12.75">
      <c r="A19" s="106"/>
      <c r="B19" s="2"/>
      <c r="E19" s="2"/>
      <c r="F19" s="2"/>
      <c r="G19" s="2"/>
      <c r="H19" s="2"/>
      <c r="J19" s="15"/>
      <c r="K19" s="15"/>
      <c r="L19" s="2"/>
      <c r="N19" s="2"/>
      <c r="O19" s="15"/>
      <c r="P19" s="2"/>
      <c r="Q19" s="26"/>
      <c r="R19" s="30"/>
      <c r="S19" s="30"/>
      <c r="T19" s="2"/>
      <c r="U19" s="104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Casal Arantes, Lino Antonio</dc:creator>
  <cp:keywords/>
  <dc:description/>
  <cp:lastModifiedBy>Usuario de Windows</cp:lastModifiedBy>
  <dcterms:created xsi:type="dcterms:W3CDTF">2022-07-13T08:40:28Z</dcterms:created>
  <dcterms:modified xsi:type="dcterms:W3CDTF">2023-06-30T08:31:33Z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